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Julio Rodriguez\Desktop\Compras Inst para la Victima\Informacion Publica\Septiembre 2025\"/>
    </mc:Choice>
  </mc:AlternateContent>
  <xr:revisionPtr revIDLastSave="0" documentId="13_ncr:1_{BCAE3692-5DC1-49C8-AA72-DD9CA84F8065}" xr6:coauthVersionLast="47" xr6:coauthVersionMax="47" xr10:uidLastSave="{00000000-0000-0000-0000-000000000000}"/>
  <bookViews>
    <workbookView xWindow="-120" yWindow="-120" windowWidth="29040" windowHeight="15840" xr2:uid="{00000000-000D-0000-FFFF-FFFF00000000}"/>
  </bookViews>
  <sheets>
    <sheet name="Numeral 22" sheetId="2" r:id="rId1"/>
  </sheets>
  <definedNames>
    <definedName name="_xlnm.Print_Area" localSheetId="0">'Numeral 22'!$A$1:$H$110</definedName>
    <definedName name="_xlnm.Print_Titles" localSheetId="0">'Numeral 22'!$1:$17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09" i="2" l="1"/>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3" i="2"/>
  <c r="E72" i="2"/>
  <c r="E70" i="2"/>
  <c r="E69" i="2"/>
  <c r="D69" i="2"/>
  <c r="E68" i="2"/>
  <c r="E67" i="2"/>
  <c r="A66" i="2"/>
  <c r="E66" i="2"/>
  <c r="E65" i="2"/>
  <c r="E64" i="2"/>
  <c r="E63" i="2"/>
  <c r="E62" i="2"/>
  <c r="E61" i="2"/>
  <c r="E60" i="2"/>
  <c r="E59" i="2"/>
  <c r="E58" i="2"/>
  <c r="E57" i="2"/>
  <c r="E56" i="2"/>
  <c r="E55" i="2"/>
  <c r="E54" i="2"/>
  <c r="E53" i="2"/>
  <c r="E52" i="2"/>
  <c r="E50" i="2"/>
  <c r="E49" i="2"/>
  <c r="E47" i="2"/>
  <c r="E48" i="2"/>
  <c r="E46" i="2"/>
  <c r="E45" i="2"/>
  <c r="E44" i="2"/>
  <c r="E43" i="2"/>
  <c r="E42" i="2"/>
  <c r="E41" i="2"/>
  <c r="E40" i="2"/>
  <c r="E39" i="2"/>
  <c r="E38" i="2"/>
  <c r="E37" i="2"/>
  <c r="E36" i="2"/>
  <c r="E35" i="2"/>
  <c r="E34" i="2"/>
  <c r="E33" i="2"/>
  <c r="E32" i="2"/>
  <c r="E31" i="2"/>
  <c r="E29" i="2"/>
  <c r="E27" i="2"/>
  <c r="E26" i="2"/>
  <c r="E25" i="2"/>
  <c r="E23" i="2"/>
  <c r="E18" i="2"/>
  <c r="E19" i="2"/>
  <c r="A19" i="2"/>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F110" i="2"/>
  <c r="A45" i="2" l="1"/>
  <c r="A46" i="2" s="1"/>
  <c r="A47" i="2" s="1"/>
  <c r="A48" i="2" s="1"/>
  <c r="A49" i="2" s="1"/>
  <c r="A50" i="2" s="1"/>
  <c r="A51" i="2" s="1"/>
  <c r="A52" i="2" s="1"/>
  <c r="A53" i="2" s="1"/>
  <c r="A54" i="2" s="1"/>
  <c r="A55" i="2" s="1"/>
  <c r="A56" i="2" s="1"/>
  <c r="A57" i="2" s="1"/>
  <c r="A58" i="2" s="1"/>
  <c r="A59" i="2" s="1"/>
  <c r="A60" i="2" s="1"/>
  <c r="A61" i="2" s="1"/>
  <c r="A62" i="2" s="1"/>
  <c r="A63" i="2" s="1"/>
  <c r="A64" i="2" s="1"/>
  <c r="A65"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alcChain>
</file>

<file path=xl/sharedStrings.xml><?xml version="1.0" encoding="utf-8"?>
<sst xmlns="http://schemas.openxmlformats.org/spreadsheetml/2006/main" count="212" uniqueCount="159">
  <si>
    <t xml:space="preserve">No. </t>
  </si>
  <si>
    <t>PRECIO UNITARIO</t>
  </si>
  <si>
    <t>PRECIO TOTAL</t>
  </si>
  <si>
    <t>Compra Directa</t>
  </si>
  <si>
    <t>CANTIDAD</t>
  </si>
  <si>
    <t>ENTIDAD:INSTITUTO PARA LA ASISTENCIA Y ATENCIÓN A LA VÍCTIMA DEL DELITO</t>
  </si>
  <si>
    <t>DIRECCIÓN: 3AV. 16-31 ZONA 10</t>
  </si>
  <si>
    <t>HORARIO: 8:00 A 16:00</t>
  </si>
  <si>
    <t>TELEFONO: 2314-5800</t>
  </si>
  <si>
    <t>DIRECTOR: ADMINISTRATIVO</t>
  </si>
  <si>
    <t>ENCARGADO DE ACTUALIZACIÓN: DEPARTAMENTO DE COMPRAS</t>
  </si>
  <si>
    <t>ARTÍCULO 10, NUMERAL 22  COMPRAS DIRECTAS (BAJA CUANTIA)</t>
  </si>
  <si>
    <t>FECHA COMPRA</t>
  </si>
  <si>
    <t>PROVEEDOR</t>
  </si>
  <si>
    <t>NIT</t>
  </si>
  <si>
    <t>DESCRIPCIÓN DE COMPRA</t>
  </si>
  <si>
    <t>FECHA DE ACTUALIZACIÓN: 02 DE OCTUBRE DE 2025</t>
  </si>
  <si>
    <t>CORRESPONDIENTE AL MES DE: SEPTIEMBRE 2025</t>
  </si>
  <si>
    <t>Gasto efectuado por habilitación de formularios de requisición de bienes, suministros obras y servicios</t>
  </si>
  <si>
    <t>Servicio de parqueo que será utilizado para poder cubrir la reunión con Jueza del Juzgado de Control de Ejecución de Medidas de Adolescentes en Conflicto con la Ley Penal de Guatemala.</t>
  </si>
  <si>
    <t>ADQUISICIÓN DE SELLOS PARA USO DEL PERSONAL DEL DEPARTAMENTO DE PLANIFICACIÓN Y DESARROLLO INSTITUCIONAL DERIVADO A LA SUSTITUCIÓN DE LA IMAGEN INSTITUCIONAL.</t>
  </si>
  <si>
    <t>POR COMPRA EMERGENTE DE UN ADAPTADOR INALÁMBRICO QUE SERÁ INSTALADO EN UN EQUIPO DE CÓMPUTO DEL ÁREA DE RECEPCIÓN DE LA SEDE DEPARTAMENTAL DE ESCUINTLA DEL INSTITO DE LA VÍCTIMA.</t>
  </si>
  <si>
    <t>Refacciones servidas a personal del área legal en capacitación, en la sede departamental de Jutiapa del Instituto de la Victima</t>
  </si>
  <si>
    <t>ADQUISICIÓN DE MOBILIARIO PARA USO DE LA DIRECCIÓN GENERAL Y SECRETARÍA GENERAL DEL INSTITUTO DE LA VÍCTIMA</t>
  </si>
  <si>
    <t>Adquisición de dulces típicos para los trabajadores del Instituto.</t>
  </si>
  <si>
    <t>pago de veinte refacciones para los trabajadores de la Sede Departamental de Alta Verapaz, por capacitación sobre llenado de formulario y liquidación de viáticos del Instituto de la Victima</t>
  </si>
  <si>
    <t>Compra de 25 refacciones para el personal de la Dirección de Servicios Victimología del Instituto de la Víctima.</t>
  </si>
  <si>
    <t>MANTENIMIENTO PREVENTIVO DEL VEHICULO PLACAS O988BBZ, PROPIEDAD DEL INSTITUTO DE LA VICTIMA. NECESARIO PARA SU ADECUADO FUNCIONAMIENTO Y REVISIÓN PREVENTIVA.</t>
  </si>
  <si>
    <t>Adquisición de volantes y stikers con información general de los servicios del Instituto de la Víctima</t>
  </si>
  <si>
    <t>Refacciones servidas a personal del área legal de la dirección de asistencia legal de la sede departamental de Jutiapa en capacitación "Medidas de Coerción de Delitos menos Graves</t>
  </si>
  <si>
    <t>AUTORIZACIÓN DE LIBROS CGC</t>
  </si>
  <si>
    <t>para el pago emergente del traslado de expedientes de Impugnaciones del Área de Legal de la Sede Departamental de Alta Verapaz hacia la  Sede Central del Instituto de la Victima.</t>
  </si>
  <si>
    <t>ADQUISICIÓN DE BOLSAS DE BASURA PARA UTILIZARSE EN EL INSTITUTO DE LA VICTIMA</t>
  </si>
  <si>
    <t>AMPARA EL GASTO DE CAJAS PLÁSTICAS LAS CUALES SERÁN UTILIZADAS EN EL DEPARTAMENTO DE COMPRAS</t>
  </si>
  <si>
    <t>ADQUISICIÓN DE TÓNER PARA USO EN LAS IMPRESORAS PROPIEDAD DEL INSTITUTO DE LA VICTIMA</t>
  </si>
  <si>
    <t>SERVICIO EMERGENTE DE CORRESPONDENCIA DE UN SOBRE CON DOCUMENTOS DEL ÁREA ADMINISTRATIVA DE LA SEDE DEPARTAMENTAL DE SUCHITEPÉQUEZ DEL INSTITUTO DE LA VÍCTIMA PARA LA DIRECCIÓN ADMINISTRATIVA DE LA SEDE CENTRAL DEL INSTITUTO DE LA VÍCTIMA.</t>
  </si>
  <si>
    <t>Servicio de transporte de paquetería para la subsede departamental de Petén.</t>
  </si>
  <si>
    <t>ADQUISICIÓN DE ARMARIOS DE OFICINA PARA EL RESGUARDO DE EXPEDIENTES A CARGO DE ASESORÍA JURÍDICA DEL INSTITUTO DE LA VÍCTIMA.</t>
  </si>
  <si>
    <t>ADQUISICIÓN DE SOFÁ PARA SER UTILIZADO POR USUARIOS EN LA OFICINA DEL INSTITUTO DE LA VICTIMA UBICADO EN -MIAMI-.</t>
  </si>
  <si>
    <t>GASTO EFECTUADO POR PARQUEO DEL VEHÍCULO PARA CUBRIR AUDIENCIA EN TORRE DE TRIBUNALES</t>
  </si>
  <si>
    <t>Habilitación y autorización de los libros de Bancos y Libros de Conciliación Bancaria los cuales son requeridos para uso del Departamento de Tesorería y Contabilidad.</t>
  </si>
  <si>
    <t>HABILITACIÓN DE LIBROS CGC</t>
  </si>
  <si>
    <t>Gasto efectuado para parqueo de vehículo para cubrir audiencia en Torre de Tribunales.</t>
  </si>
  <si>
    <t>SERVICIO DE DESODORIZACIÓN, AROMATIZACIÓN Y GESTIÓN DE RESIDUOS HIGIÉNICOS FEMENINOS PARA SEDE CENTRAL DEL INSTITUTO DE LA VÍCTIMA CORRESPONDIENTE AL MES DE SEPTIEMBRE 2025. SEGÚN ACTA ADMINISTRATIVA (009-2025)</t>
  </si>
  <si>
    <t>Envió emergente de sobre de documentación para Sede Departamental de Alta Verapaz, de Direccion de Asistencia Legal de la Sede Central del Instituto de la Victima.</t>
  </si>
  <si>
    <t>SERVICIO EMERGENTE DE CORRESPONDENCIA DE UN SOBRE CON DOCUMENTOS DEL ÁREA ADMINISTRATIVA DE LA SEDE DEPARTAMENTAL DE SUCHITEPÉQUEZ DEL INSTITUTO DE LA VÍCTIMA PARA LA DIRECCIÓN FINANCIERA DE LA SEDE CENTRAL DEL INSTITUTO DE LA VÍCTIMA.</t>
  </si>
  <si>
    <t>Refacciones servidas en la socialización de llenado de formulario y liquidación viáticos a personal de la sede departamental de Jutiapa del Instituto de la Victima</t>
  </si>
  <si>
    <t>ADQUISICIÓN DE UN AMUEBLADO DE COMEDOR CON 4 SILLAS, DOS CREDENZAS Y UNA BUTACA PARA SER UBICADO EN EL ESPACIO DEL INSTITUTO DE LA VICTIMA -MAIMI-.</t>
  </si>
  <si>
    <t>COMPRA EMERGENTE DE 14 REFACCIONES, CONSISTENTES EN: MINI HAMBURGUESAS, MINI EMPANADAS, MINI TARTALETAS DE QUESO, SUFLÉ DE FRESAS, MINI BROWNIES Y BEBIDAS; SERVIDAS EN EL EVENTO TRANSFORMÁNDONOS PARA SEGUIR SIRVIENDO CON CALIDAD Y CALIDEZ, DIRIGIDA A LOS TRABAJADORES  DE LA SEDE DEPARTAMENTAL DE SUCHITEPÉQUEZ DEL INSTITUTO DE LA VÍCTIMA, EL 13 DE AGOSTO DE 2025.</t>
  </si>
  <si>
    <t>Mochilas de herramientas de trabajo para uso del personal técnico del departamento de Tecnología de la Información y Comunicación del Instituto.</t>
  </si>
  <si>
    <t>Almuerzos servidos a personal del área Victimológica de la sede departamental de Jutiapa del Instituto de la Victima, en capacitación Derechos a las Víctimas y Acceso a la Justicia</t>
  </si>
  <si>
    <t>Recepción de expediente de víctima de subsede de Cuilapa Santa Sosa, al área legal de la sede departamental de Jutiapa   del Instituto de la Victima</t>
  </si>
  <si>
    <t>MANTENIMIENTO DEL VEHÍCULO PLACA O668BCB, PROPIEDAD DEL INSTITUTO DE LA VICTIMA NECESARIO PARA SU ADECUADO FUNCIONAMIENTO Y REVISIÓN PREVENTIVA.</t>
  </si>
  <si>
    <t>SERVICIO EMERGENTE DE MANTENIMIENTO DE EXTINTOR, QUE INCLUYE RECARGA DE UN EXTINTOR ABC DE 10 LIBRAS UBICADO EN EL SEGUNDO NIVEL DE LA SEDE DEPARTAMENTAL DE SUCHITEPÉQUEZ DEL INSTITUTO DE LA VÍCTIMA.</t>
  </si>
  <si>
    <t>para el pago emergente del traslado de expedientes de Impugaciones del Área de Legal de la Sede Departamental de Alta Verapaz hacia la  Sede Central del Instituto de la Victima.</t>
  </si>
  <si>
    <t>Servicio de parqueo el cual es necesario para el resguardo del vehículo tipo motocicleta con placas M658JCL.</t>
  </si>
  <si>
    <t>ADQUISICIÓN DE INSUMOS DE LIMPIEZA PARA UTILIZARSE EN EL INSTITUTO DE LA VICTIMA</t>
  </si>
  <si>
    <t>Refacciones servidas a personal de la sede departamental de Jutiapa del Instituto de la Víctima, en el marco de la campaña Transformándonos para seguir sirviendo con Calidad y Calidez</t>
  </si>
  <si>
    <t>COMPRA EMERGENTE DE UN PASTEL RELLENO DE MANJAR Y CAJETA DE 40 PORCIONES QUE ES NECESARIO PARA LA REUNION DE AVANCES Y RESULTADOS DEL TERCER ACTO CONMEMORATIVO DE LA SEDE DEPARTAMENTAL DE ALTA VERAPAZ DEL INSTITUTO DE LA VÍCTIMA.</t>
  </si>
  <si>
    <t>Refacciones para el personal de la Dirección de Servicios Victimológicos y de la Dirección de Asistencia Legal del Instituto.</t>
  </si>
  <si>
    <t>Hule para sello y almohadilla para sello fechador</t>
  </si>
  <si>
    <t>para el pago emergente del traslado de expedientes del Área de Legal de la Sede Departamental de Alta Verapaz hacia la Sede Central del Instituto de la Victima.</t>
  </si>
  <si>
    <t>Envió de 1 sobre con documentación para la jefatura de servicios generales de sede central, de sede departamental de Jutiapa Instituto de la Victima</t>
  </si>
  <si>
    <t>Formularios de requisición de Bienes, Suministros, Obras y Servicios</t>
  </si>
  <si>
    <t>Autorización de formas de Tarjetas de Control y Solicitud de Entrega de Cupones de combustibles.</t>
  </si>
  <si>
    <t>ADQUISICIÓN DE BOLSAS DE BASURA PARA UTILIZARSE EN SEDE CENTRAL, SEDES DEPARTAMENTALES Y SUBSEDES DEL INSTITUTO DE LA VICTIMA</t>
  </si>
  <si>
    <t>Marco Acrílico a utilizar en sede departamental de Jutiapa, con información de servicios y resultados del Instituto de la Víctima</t>
  </si>
  <si>
    <t>SERVICIO DE TELEFONÍA MÓVIL CON 17 LÍNEAS TELEFÓNICAS,PARA EL PERSONAL DE SERVICIOS VICTIMOLOGICOS , SERVICIO DE TELEFONÍA MÓVIL CON 8LÍNEAS TELEFÓNICAS, PARA EL PERSONAL DE LA DIRECCIÓN DE ASISTENCIA LEGAL Y SERVICIO DE TELEFONÍA MÓVIL CON UNA LÍNEA TELEFÓNICA, PARA EL PERSONAL DE LA UNIDAD DE COMUNICACIÓN SOCIAL DEL INSTITUTO DE LA VÍCTIMA. CORRESPONDIENTE AL PERIODO 03/08/2025 AL 02/09/2025 SEGÚN ACTA ADMINISTRATIVA (010-2025)</t>
  </si>
  <si>
    <t>POR SERVICIO DE PEAJE DE IDA VAS (CARRETERA A EL PACÍFICO) PARA EL VEHÍCULO PLACAS O668BCB DE LA SEDE DEPARTAMENTAL DE ESCUINTLA DEL INSTITUTO DE LA VICTIMA, PARA ENTREGAR UN EXPEDIENTE DEL ÁREA LEGAL EN SEDE CENTRAL DEL INSTITUTO DE LA VÍCTIMA.</t>
  </si>
  <si>
    <t>Fundas para plásticar documentos administrativos de la sede departamental de Jutiapa del Instituto de la Víctima</t>
  </si>
  <si>
    <t>Marco para fotografía material acrílico utilizado en sede departamental de Jutiapa del Instituto de la Víctima</t>
  </si>
  <si>
    <t>Repuestos que serán instalados en las computadoras portátiles del Instituto.</t>
  </si>
  <si>
    <t>Refacciones para el personal de la Unidad de Monitoreo y Estadísticas del Departamento de Planificación y Desarrollo Institucional.</t>
  </si>
  <si>
    <t>SERVICIO DE MANTENIMIENTO DEL VEHICULO O995BBY, PROPIEDAD DEL INSTITUTO DE LA VICTIMA NECESARIO PARA SU ADECUADO FUNCIONAMIENTO Y REVISIÓN PREVENTIVA</t>
  </si>
  <si>
    <t>Globos varios para la participación de la Dirección de Servicios Victimológicos</t>
  </si>
  <si>
    <t>SERVICIO DE ARRENDAMIENTO DE 2 VEHICULOS TIPO PICK UP DOBLE CABINA, PARA EL DEPARTAMENTO DE SERVICIOS GENERALES DEL INSTITUTO DE LA VICTIMA.PERIODO DE ADQUISICIÓN DE UN MES. (21/08/2025 AL 20/09/2025)</t>
  </si>
  <si>
    <t>EXTINTORES PARA INSTALARSE EN BODEGAS DEL INSTITUTO DE LA VÍCTIMA UBICADAS EN 20 CALLE 8-00 COLONIA SAN FRANCISCO I ZONA 6 DEL MUNICIPIO DE MIXCO, CON EL FIN DE CONTAR CON UNA MEDIDA DE SEGURIDAD</t>
  </si>
  <si>
    <t>Lámparas las cuales son necesarias para mejorar la iluminación en la Subsede Departamental de Chimaltenango.</t>
  </si>
  <si>
    <t>ADQUISICIÓN DE DESTRUCTORA DE PAPEL PARA USO DEL PERSONAL DE ASISTENCIA LEGAL DE LA SEDE DEPARTAMENTAL DE ESCUINTLA.</t>
  </si>
  <si>
    <t>Adquisición de foliadoras para la Dirección Administrativa</t>
  </si>
  <si>
    <t>Adquisición de impresión de formularios necesarios para el Departamento de Compras de la Dirección Administrativa.</t>
  </si>
  <si>
    <t>COMPRA EMERGENTE DE UN TOMACORRIENTE, GRAPAS Y UN BOMBILLO; NECESARIOS PARA LA ILUMINACIÓN DEL ÁREA DE PÉRGOLA DE LA SEDE DEPARTAMENTAL DE SUCHITEPÉQUEZ.</t>
  </si>
  <si>
    <t>Artículos que serán necesarios para habilitar una torre de lavado en instalaciones MAIMI</t>
  </si>
  <si>
    <t>LICENCIAMIENTO DE CERTIFICADO DIGITAL SSL/TLS TIPO WILDCARD PARA LOS SITIOS INSTITUCIONALES DEL INSTITUTO DE LA VÍCTIMA, POR UN PERIODO DE 24 MESES.</t>
  </si>
  <si>
    <t>MANTENIMIENTO PREVENTIVO DEL VEHICULO PLACAS O996BBY, PROPIEDAD DEL INSTITUTO DE LA VICTIMA.</t>
  </si>
  <si>
    <t>SERVICIO DE MANTENIMIENTO RESIDENCIAL QUE INCLUYE: CONTROL DE GARITA, AGUA POTABLE Y JARDINERÍA EXTERNA PARA LA SEDE DEPARTAMENTAL DE SUCHITEPÉQUEZ DEL INSTITUTO DE VÍCTIMA. CORRESPONDIENTE AL MES DE AGOSTO DEL AÑO 2025.</t>
  </si>
  <si>
    <t>Adquisición de hules par sello y sello automático por la sustitución de logotipo y elementos gráficos oficiales del Instituto.</t>
  </si>
  <si>
    <t>Compra de hules para sellos derivado a la actualización de la imagen institucional del Instituto de la Víctima.</t>
  </si>
  <si>
    <t>para el pago emergente del traslado de expedientes de Impugnaciones del Área de Legal de la Sede Departamental de Alta Verapaz hacia la Sede Central del Instituto de la Victima.</t>
  </si>
  <si>
    <t>Envió emergente de sobre de documentación para Sede Departamental de Alta Verapaz, de Dirección de Asistencia Legal de la Sede Central del Instituto de la Victima.</t>
  </si>
  <si>
    <t>Hilo el cual será necesario para agrupar leitz en el departamento de Jurídico de la sede Central.</t>
  </si>
  <si>
    <t>Servicio de pipas de agua potable</t>
  </si>
  <si>
    <t>Servicio de impresión de stickers con información de los servicios del Instituto</t>
  </si>
  <si>
    <t>Autorización y habilitación de tarjetas de control de kilometraje y Solicitud de Entrega de cupones de combustible ante la CGC.</t>
  </si>
  <si>
    <t>Envió de expediente de víctima del área legal de sede departamental de Jutiapa, al área de impugnaciones de sede central del Instituto de la Víctima</t>
  </si>
  <si>
    <t>SERVICIO DE JARDINIZACIÓN QUE CONSTA DE APLICACIÓN DE FERTILIZANTES, PODA Y LIMPIEZA; DEL ÁREA EXTERNA E INTERNA DEL JARDÍN Y DEL ARRIATE DE LA PUERTA PRINCIPAL DE LA SEDE DEPARTAMENTAL DE SUCHITEPÉQUEZ DEL INSTITUTO DE LA VÍCTIMA. CORRESPONDIENTE AL MES DE AGOSTO.</t>
  </si>
  <si>
    <t>Lavado, secado y planchado de bandera Nacional de Guatemala y bandera del Instituto de la Victima</t>
  </si>
  <si>
    <t>Refacciones para el personal de la Dirección de Servicios Victimológicos del Instituto de la Víctima.</t>
  </si>
  <si>
    <t>Regletas para uso de la Dirección de Servicios Victimológicos  de sede Central</t>
  </si>
  <si>
    <t>Servicio de elaboración de arreglo de globos.</t>
  </si>
  <si>
    <t>Envió de 1 sobre con expediente de Victima del área legal al área de impugnaciones de la Dirección de Asistencia Legal de sede central, del Instituto de la Victima</t>
  </si>
  <si>
    <t>Toneles de agua para abastecer cisterna de  la sede departamental de Jutiapa del instituto de la Víctima</t>
  </si>
  <si>
    <t>MANTENIMIENTO CORRECTIVO DEL VEHICULO PLACAS O988BBZ, PROPIEDAD DEL INSTITUTO DE LA VICTIMA.</t>
  </si>
  <si>
    <t>Servicio de lavados de car wash para la flota de vehículos del Instituto.</t>
  </si>
  <si>
    <t>Ampara el gasto de 5 hules para sellos para uso del personal de la Dirección de Recursos Humanos derivado a la sustitución de la imagen institucional del Instituto de la Víctima.</t>
  </si>
  <si>
    <t>CONTRALORIA GENERAL DE CUENTAS</t>
  </si>
  <si>
    <t>SERVICIOS Y LUBRICANTES LA CUARTA, SOCIEDAD ANONIMA</t>
  </si>
  <si>
    <t>CULAJAY,REYES,,JORGE,FERNANDO</t>
  </si>
  <si>
    <t>INTELAF, SOCIEDAD ANONIMA</t>
  </si>
  <si>
    <t>GUERRA,SANDOVAL,MENENDEZ,EDELMIRA,</t>
  </si>
  <si>
    <t>DE OFICINA SOCIEDAD ANONIMA</t>
  </si>
  <si>
    <t>MARROQUIN,TINTI,,ANDREA,AZUCENA</t>
  </si>
  <si>
    <t>ESCOBAR,CORONADO,TAROT,GLORIA,KARINA</t>
  </si>
  <si>
    <t>INDUSTRIA PANIFICADORA ISOPAN, SOCIEDAD ANONIMA</t>
  </si>
  <si>
    <t>COFIÑO STAHL Y COMPAÑIA SOCIEDAD ANONIMA</t>
  </si>
  <si>
    <t>OHIO PRINT AND PAPER SOCIEDAD ANONIMA</t>
  </si>
  <si>
    <t>CARGO EXPRESO, SOCIEDAD ANONIMA</t>
  </si>
  <si>
    <t>DISTRIBUIDORA GIRON SOCIEDAD ANONIMA</t>
  </si>
  <si>
    <t>NUEVOS ALMACENES, SOCIEDAD ANONIMA</t>
  </si>
  <si>
    <t>CANELLA SOCIEDAD ANONIMA</t>
  </si>
  <si>
    <t>TRANSPORTE, EMPAQUE Y ALMACENAJE, SOCIEDAD ANONIMA</t>
  </si>
  <si>
    <t>GRUPPO MOBILI, SOCIEDAD ANONIMA</t>
  </si>
  <si>
    <t>CONTRERAS,MENENDEZ,,INGRID,ZUSETH</t>
  </si>
  <si>
    <t>PROYECTOS EMPRESARIALES SOCIEDAD ANONIMA</t>
  </si>
  <si>
    <t>TELON,RODRIGUEZ,GOMEZ,WALESCA,ADALGISA</t>
  </si>
  <si>
    <t>MÉNDEZ,MENCOS,,ELVIS,ALEXANDER</t>
  </si>
  <si>
    <t>MENDEZ,FLORES,,LONDY,AZUCENA</t>
  </si>
  <si>
    <t>CONTINENTAL MOTORES SOCIEDAD ANONIMA</t>
  </si>
  <si>
    <t>PRODUCTOS DEL AIRE DE GUATEMALA, SOCIEDAD ANONIMA</t>
  </si>
  <si>
    <t>RECINOS,RIVERA,HERRERA,CLARA,LUZ</t>
  </si>
  <si>
    <t>OVERDICK,SOLANO,,HANS,ARTURO</t>
  </si>
  <si>
    <t>CHIVALÁN,LUX,,ESBIN,MOISÉS</t>
  </si>
  <si>
    <t>SAGASTUME,MIRANDA,,JAIRO,VINICIO</t>
  </si>
  <si>
    <t>COMUNICACIONES CELULARES, SOCIEDAD ANONIMA</t>
  </si>
  <si>
    <t>SACBE, SOCIEDAD ANONIMA</t>
  </si>
  <si>
    <t>VALIENTE,BURGOS,,PABLO,JOSUE</t>
  </si>
  <si>
    <t>MURGA,TIU,,ARIANA,</t>
  </si>
  <si>
    <t>SABORES CULINARIOS, SOCIEDAD ANÓNIMA</t>
  </si>
  <si>
    <t>REPARAUTO, SOCIEDAD ANONIMA</t>
  </si>
  <si>
    <t>LIBRERÍA Y PAPELERÍA PROGRESO CINCO, SOCIEDAD ANÓNIMA</t>
  </si>
  <si>
    <t>RENTA AUTOS DE GUATEMALA SOCIEDAD ANONIMA</t>
  </si>
  <si>
    <t>FUEGO &amp; SEGURIDAD,SOCIEDAD ANONIMA</t>
  </si>
  <si>
    <t>NOVEX, SOCIEDAD ANONIMA</t>
  </si>
  <si>
    <t>COMERCIALIZADORA AMELVILLE, SOCIEDAD ANONIMA</t>
  </si>
  <si>
    <t>LIBRERIA E IMPRENTA VIVIAN SOCIEDAD ANONIMA</t>
  </si>
  <si>
    <t>BENDFELDT,MORALES,AGUIRRE,LOURDES,ELIZABETH</t>
  </si>
  <si>
    <t>SUHUL,SOCOP,,JERSÓN,HORACIO</t>
  </si>
  <si>
    <t>DUARTE,BEZA,,JOSÉ,EFRAÍN</t>
  </si>
  <si>
    <t>INMOBILIARIA COSTA GRANDE SOCIEDAD ANONIMA</t>
  </si>
  <si>
    <t>AGUILAR,BARRIOS,,ERICK,DE JESUS</t>
  </si>
  <si>
    <t>MICHEO,OROZCO,CUYAN,MARGOTH,ELVIRA</t>
  </si>
  <si>
    <t>CHINCHILLA,LOPEZ,,NERY,SAMUEL</t>
  </si>
  <si>
    <t>ARCHILA,GARCIA,,GLADIS,EMERITA</t>
  </si>
  <si>
    <t>HERNÁNDEZ,CABRERA,,CARLOS,FRANCISCO</t>
  </si>
  <si>
    <t>BRAN,,,BYRON,ALBERTO</t>
  </si>
  <si>
    <t>637672K</t>
  </si>
  <si>
    <t>576937K</t>
  </si>
  <si>
    <t>1818880K</t>
  </si>
  <si>
    <t>CONTRATACIÓN DE SERVICIOS JURÍDICOS PARA EL TRASPASO DE 4 VEHICULOS DADOS EN DONACIÓN A FAVOR DEL INSTITUTO DE LA VICTIMA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</si>
</sst>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quot;* #,##0.00_-;\-&quot;Q&quot;* #,##0.00_-;_-&quot;Q&quot;* &quot;-&quot;??_-;_-@_-"/>
  </numFmts>
  <fonts count="9" x14ac:knownFonts="1">
    <font>
      <sz val="11"/>
      <color theme="1"/>
      <name val="Calibri"/>
      <family val="2"/>
      <scheme val="minor"/>
    </font>
    <font>
      <sz val="11"/>
      <color theme="1"/>
      <name val="Calibri"/>
      <family val="2"/>
      <scheme val="minor"/>
    </font>
    <font>
      <sz val="10"/>
      <color theme="1"/>
      <name val="Calibri"/>
      <family val="2"/>
      <scheme val="minor"/>
    </font>
    <font>
      <b/>
      <sz val="14"/>
      <color theme="1"/>
      <name val="Calibri"/>
      <family val="2"/>
      <scheme val="minor"/>
    </font>
    <font>
      <sz val="14"/>
      <color theme="1"/>
      <name val="Calibri"/>
      <family val="2"/>
      <scheme val="minor"/>
    </font>
    <font>
      <b/>
      <sz val="10"/>
      <color theme="1"/>
      <name val="Calibri"/>
      <family val="2"/>
    </font>
    <font>
      <sz val="10"/>
      <color theme="1"/>
      <name val="Calibri"/>
      <family val="2"/>
    </font>
    <font>
      <b/>
      <sz val="14"/>
      <color theme="1"/>
      <name val="Century Gothic"/>
      <family val="2"/>
    </font>
    <font>
      <sz val="14"/>
      <color theme="1"/>
      <name val="Century Gothic"/>
      <family val="2"/>
    </font>
  </fonts>
  <fills count="4">
    <fill>
      <patternFill patternType="none"/>
    </fill>
    <fill>
      <patternFill patternType="gray125"/>
    </fill>
    <fill>
      <patternFill patternType="solid">
        <fgColor theme="0"/>
        <bgColor indexed="64"/>
      </patternFill>
    </fill>
    <fill>
      <patternFill patternType="solid">
        <fgColor theme="4" tint="0.39997558519241921"/>
        <bgColor indexed="64"/>
      </patternFill>
    </fill>
  </fills>
  <borders count="4">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thin">
        <color auto="1"/>
      </bottom>
      <diagonal/>
    </border>
  </borders>
  <cellStyleXfs count="2">
    <xf numFmtId="0" fontId="0" fillId="0" borderId="0"/>
    <xf numFmtId="44" fontId="1" fillId="0" borderId="0" applyFont="0" applyFill="0" applyBorder="0" applyAlignment="0" applyProtection="0"/>
  </cellStyleXfs>
  <cellXfs count="24">
    <xf numFmtId="0" fontId="0" fillId="0" borderId="0" xfId="0"/>
    <xf numFmtId="0" fontId="0" fillId="2" borderId="0" xfId="0" applyFill="1"/>
    <xf numFmtId="0" fontId="2"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4" fillId="2" borderId="0" xfId="0" applyFont="1" applyFill="1" applyAlignment="1">
      <alignment horizontal="left"/>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xf>
    <xf numFmtId="44" fontId="3" fillId="2" borderId="0" xfId="0" applyNumberFormat="1" applyFont="1" applyFill="1" applyAlignment="1">
      <alignment horizontal="center" vertical="center"/>
    </xf>
    <xf numFmtId="0" fontId="3" fillId="2" borderId="0" xfId="0" applyFont="1" applyFill="1" applyAlignment="1">
      <alignment horizontal="center" vertical="center"/>
    </xf>
    <xf numFmtId="44" fontId="3" fillId="2" borderId="0" xfId="0" applyNumberFormat="1" applyFont="1" applyFill="1" applyAlignment="1">
      <alignment horizontal="center" vertical="center" wrapText="1"/>
    </xf>
    <xf numFmtId="0" fontId="3" fillId="2" borderId="0" xfId="0" applyFont="1" applyFill="1" applyAlignment="1">
      <alignment horizontal="center" vertical="center" wrapText="1"/>
    </xf>
    <xf numFmtId="44" fontId="0" fillId="2" borderId="0" xfId="0" applyNumberFormat="1" applyFill="1"/>
    <xf numFmtId="14" fontId="6" fillId="2" borderId="1" xfId="0" applyNumberFormat="1" applyFont="1" applyFill="1" applyBorder="1" applyAlignment="1">
      <alignment horizontal="center" vertical="center" wrapText="1"/>
    </xf>
    <xf numFmtId="0" fontId="7" fillId="2" borderId="0" xfId="0" applyFont="1" applyFill="1" applyAlignment="1">
      <alignment horizontal="left" vertical="center"/>
    </xf>
    <xf numFmtId="0" fontId="4" fillId="2" borderId="0" xfId="0" applyFont="1" applyFill="1"/>
    <xf numFmtId="0" fontId="8" fillId="2" borderId="0" xfId="0" applyFont="1" applyFill="1" applyAlignment="1">
      <alignment horizontal="left" vertical="center"/>
    </xf>
    <xf numFmtId="0" fontId="7" fillId="2" borderId="0" xfId="0" applyFont="1" applyFill="1" applyAlignment="1">
      <alignment vertical="center"/>
    </xf>
    <xf numFmtId="0" fontId="7" fillId="2" borderId="0" xfId="0" applyFont="1" applyFill="1" applyBorder="1" applyAlignment="1">
      <alignment horizontal="center" vertical="center"/>
    </xf>
    <xf numFmtId="0" fontId="6" fillId="2" borderId="3" xfId="0" applyFont="1" applyFill="1" applyBorder="1" applyAlignment="1">
      <alignment horizontal="center" vertical="center" wrapText="1"/>
    </xf>
    <xf numFmtId="0" fontId="5" fillId="3" borderId="2" xfId="0" applyFont="1" applyFill="1" applyBorder="1" applyAlignment="1">
      <alignment horizontal="center" vertical="center" wrapText="1"/>
    </xf>
    <xf numFmtId="44" fontId="6" fillId="2" borderId="3" xfId="1" applyFont="1" applyFill="1" applyBorder="1" applyAlignment="1">
      <alignment horizontal="center" vertical="center"/>
    </xf>
    <xf numFmtId="44" fontId="5"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xf>
    <xf numFmtId="14" fontId="6" fillId="2" borderId="3" xfId="0" applyNumberFormat="1" applyFont="1" applyFill="1" applyBorder="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3162300</xdr:colOff>
      <xdr:row>5</xdr:row>
      <xdr:rowOff>171450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4648200" cy="1123950"/>
        </a:xfrm>
        <a:prstGeom prst="rect">
          <a:avLst/>
        </a:prstGeom>
      </xdr:spPr>
    </xdr:pic>
    <xdr:clientData/>
  </xdr:twoCellAnchor>
  <xdr:twoCellAnchor editAs="oneCell">
    <xdr:from>
      <xdr:col>6</xdr:col>
      <xdr:colOff>1543050</xdr:colOff>
      <xdr:row>2</xdr:row>
      <xdr:rowOff>0</xdr:rowOff>
    </xdr:from>
    <xdr:to>
      <xdr:col>7</xdr:col>
      <xdr:colOff>1133783</xdr:colOff>
      <xdr:row>7</xdr:row>
      <xdr:rowOff>28719</xdr:rowOff>
    </xdr:to>
    <xdr:pic>
      <xdr:nvPicPr>
        <xdr:cNvPr id="5" name="Imagen 4">
          <a:extLst>
            <a:ext uri="{FF2B5EF4-FFF2-40B4-BE49-F238E27FC236}">
              <a16:creationId xmlns:a16="http://schemas.microsoft.com/office/drawing/2014/main" id="{EBA7F5F9-392B-4489-B43D-C3528A77306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535025" y="381000"/>
          <a:ext cx="2210108" cy="102884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7:H1047585"/>
  <sheetViews>
    <sheetView tabSelected="1" zoomScaleNormal="100" workbookViewId="0">
      <selection activeCell="C23" sqref="C23"/>
    </sheetView>
  </sheetViews>
  <sheetFormatPr baseColWidth="10" defaultRowHeight="15" x14ac:dyDescent="0.25"/>
  <cols>
    <col min="1" max="1" width="5.5703125" style="1" customWidth="1"/>
    <col min="2" max="2" width="16.7109375" style="1" customWidth="1"/>
    <col min="3" max="3" width="104.140625" style="1" customWidth="1"/>
    <col min="4" max="4" width="20" style="1" customWidth="1"/>
    <col min="5" max="6" width="16.7109375" style="11" customWidth="1"/>
    <col min="7" max="7" width="39.28515625" style="1" customWidth="1"/>
    <col min="8" max="8" width="21" style="1" customWidth="1"/>
    <col min="9" max="16384" width="11.42578125" style="1"/>
  </cols>
  <sheetData>
    <row r="7" spans="1:8" s="4" customFormat="1" ht="18.75" x14ac:dyDescent="0.3">
      <c r="A7" s="13" t="s">
        <v>5</v>
      </c>
      <c r="B7" s="14"/>
      <c r="C7" s="15"/>
      <c r="D7" s="15"/>
      <c r="E7" s="7"/>
      <c r="F7" s="7"/>
      <c r="G7" s="8"/>
      <c r="H7" s="8"/>
    </row>
    <row r="8" spans="1:8" s="4" customFormat="1" ht="24" customHeight="1" x14ac:dyDescent="0.3">
      <c r="A8" s="13" t="s">
        <v>6</v>
      </c>
      <c r="B8" s="14"/>
      <c r="C8" s="16"/>
      <c r="D8" s="16"/>
      <c r="E8" s="7"/>
      <c r="F8" s="7"/>
      <c r="G8" s="8"/>
      <c r="H8" s="8"/>
    </row>
    <row r="9" spans="1:8" s="4" customFormat="1" ht="18.75" x14ac:dyDescent="0.3">
      <c r="A9" s="13" t="s">
        <v>7</v>
      </c>
      <c r="B9" s="14"/>
      <c r="C9" s="15"/>
      <c r="D9" s="15"/>
      <c r="E9" s="9"/>
      <c r="F9" s="9"/>
      <c r="G9" s="10"/>
      <c r="H9" s="10"/>
    </row>
    <row r="10" spans="1:8" s="4" customFormat="1" ht="18.75" x14ac:dyDescent="0.3">
      <c r="A10" s="13" t="s">
        <v>8</v>
      </c>
      <c r="B10" s="15"/>
      <c r="C10" s="15"/>
      <c r="D10" s="15"/>
      <c r="E10" s="9"/>
      <c r="F10" s="9"/>
      <c r="G10" s="10"/>
      <c r="H10" s="10"/>
    </row>
    <row r="11" spans="1:8" s="4" customFormat="1" ht="18.75" x14ac:dyDescent="0.3">
      <c r="A11" s="13" t="s">
        <v>9</v>
      </c>
      <c r="B11" s="15"/>
      <c r="C11" s="15"/>
      <c r="D11" s="15"/>
      <c r="E11" s="9"/>
      <c r="F11" s="9"/>
      <c r="G11" s="10"/>
      <c r="H11" s="10"/>
    </row>
    <row r="12" spans="1:8" s="4" customFormat="1" ht="18.75" x14ac:dyDescent="0.3">
      <c r="A12" s="13" t="s">
        <v>10</v>
      </c>
      <c r="B12" s="15"/>
      <c r="C12" s="15"/>
      <c r="D12" s="15"/>
      <c r="E12" s="9"/>
      <c r="F12" s="9"/>
      <c r="G12" s="10"/>
      <c r="H12" s="10"/>
    </row>
    <row r="13" spans="1:8" s="4" customFormat="1" ht="18.75" x14ac:dyDescent="0.3">
      <c r="A13" s="13" t="s">
        <v>16</v>
      </c>
      <c r="B13" s="15"/>
      <c r="C13" s="15"/>
      <c r="D13" s="15"/>
      <c r="E13" s="9"/>
      <c r="F13" s="9"/>
      <c r="G13" s="10"/>
      <c r="H13" s="10"/>
    </row>
    <row r="14" spans="1:8" s="4" customFormat="1" ht="18.75" x14ac:dyDescent="0.3">
      <c r="A14" s="13" t="s">
        <v>17</v>
      </c>
      <c r="B14" s="15"/>
      <c r="C14" s="15"/>
      <c r="D14" s="15"/>
      <c r="E14" s="9"/>
      <c r="F14" s="9"/>
      <c r="G14" s="10"/>
      <c r="H14" s="10"/>
    </row>
    <row r="15" spans="1:8" s="4" customFormat="1" ht="7.5" customHeight="1" x14ac:dyDescent="0.3">
      <c r="A15" s="13"/>
      <c r="E15" s="7"/>
      <c r="F15" s="7"/>
      <c r="G15" s="8"/>
      <c r="H15" s="8"/>
    </row>
    <row r="16" spans="1:8" s="4" customFormat="1" ht="24.95" customHeight="1" thickBot="1" x14ac:dyDescent="0.35">
      <c r="A16" s="17" t="s">
        <v>11</v>
      </c>
      <c r="B16" s="17"/>
      <c r="C16" s="17"/>
      <c r="D16" s="17"/>
      <c r="E16" s="17"/>
      <c r="F16" s="17"/>
      <c r="G16" s="17"/>
      <c r="H16" s="17"/>
    </row>
    <row r="17" spans="1:8" ht="36" customHeight="1" thickBot="1" x14ac:dyDescent="0.3">
      <c r="A17" s="19" t="s">
        <v>0</v>
      </c>
      <c r="B17" s="19" t="s">
        <v>12</v>
      </c>
      <c r="C17" s="19" t="s">
        <v>15</v>
      </c>
      <c r="D17" s="22" t="s">
        <v>4</v>
      </c>
      <c r="E17" s="21" t="s">
        <v>1</v>
      </c>
      <c r="F17" s="21" t="s">
        <v>2</v>
      </c>
      <c r="G17" s="19" t="s">
        <v>13</v>
      </c>
      <c r="H17" s="19" t="s">
        <v>14</v>
      </c>
    </row>
    <row r="18" spans="1:8" x14ac:dyDescent="0.25">
      <c r="A18" s="18">
        <v>1</v>
      </c>
      <c r="B18" s="23">
        <v>45909.489293981504</v>
      </c>
      <c r="C18" s="18" t="s">
        <v>18</v>
      </c>
      <c r="D18" s="18">
        <v>1</v>
      </c>
      <c r="E18" s="20">
        <f>+F18</f>
        <v>550</v>
      </c>
      <c r="F18" s="20">
        <v>550</v>
      </c>
      <c r="G18" s="18" t="s">
        <v>105</v>
      </c>
      <c r="H18" s="18" t="s">
        <v>155</v>
      </c>
    </row>
    <row r="19" spans="1:8" ht="25.5" x14ac:dyDescent="0.25">
      <c r="A19" s="5">
        <f>+A18+1</f>
        <v>2</v>
      </c>
      <c r="B19" s="12">
        <v>45901.4237615741</v>
      </c>
      <c r="C19" s="5" t="s">
        <v>19</v>
      </c>
      <c r="D19" s="5">
        <v>1</v>
      </c>
      <c r="E19" s="6">
        <f>+F19</f>
        <v>20</v>
      </c>
      <c r="F19" s="6">
        <v>20</v>
      </c>
      <c r="G19" s="5" t="s">
        <v>106</v>
      </c>
      <c r="H19" s="5">
        <v>35465662</v>
      </c>
    </row>
    <row r="20" spans="1:8" ht="25.5" x14ac:dyDescent="0.25">
      <c r="A20" s="5">
        <f t="shared" ref="A20:A81" si="0">+A19+1</f>
        <v>3</v>
      </c>
      <c r="B20" s="12">
        <v>45903.515960648103</v>
      </c>
      <c r="C20" s="5" t="s">
        <v>20</v>
      </c>
      <c r="D20" s="5">
        <v>9</v>
      </c>
      <c r="E20" s="6">
        <v>169.44</v>
      </c>
      <c r="F20" s="6">
        <v>1525</v>
      </c>
      <c r="G20" s="5" t="s">
        <v>107</v>
      </c>
      <c r="H20" s="5">
        <v>24805092</v>
      </c>
    </row>
    <row r="21" spans="1:8" ht="25.5" x14ac:dyDescent="0.25">
      <c r="A21" s="5">
        <f t="shared" si="0"/>
        <v>4</v>
      </c>
      <c r="B21" s="12">
        <v>45910.4536689815</v>
      </c>
      <c r="C21" s="5" t="s">
        <v>21</v>
      </c>
      <c r="D21" s="5">
        <v>1</v>
      </c>
      <c r="E21" s="6">
        <v>285</v>
      </c>
      <c r="F21" s="6">
        <v>285</v>
      </c>
      <c r="G21" s="5" t="s">
        <v>108</v>
      </c>
      <c r="H21" s="5">
        <v>5382076</v>
      </c>
    </row>
    <row r="22" spans="1:8" x14ac:dyDescent="0.25">
      <c r="A22" s="5">
        <f t="shared" si="0"/>
        <v>5</v>
      </c>
      <c r="B22" s="12">
        <v>45912.605844907397</v>
      </c>
      <c r="C22" s="5" t="s">
        <v>22</v>
      </c>
      <c r="D22" s="5">
        <v>5</v>
      </c>
      <c r="E22" s="6">
        <v>27</v>
      </c>
      <c r="F22" s="6">
        <v>135</v>
      </c>
      <c r="G22" s="5" t="s">
        <v>109</v>
      </c>
      <c r="H22" s="5">
        <v>78753376</v>
      </c>
    </row>
    <row r="23" spans="1:8" x14ac:dyDescent="0.25">
      <c r="A23" s="5">
        <f t="shared" si="0"/>
        <v>6</v>
      </c>
      <c r="B23" s="12">
        <v>45917.478298611102</v>
      </c>
      <c r="C23" s="5" t="s">
        <v>23</v>
      </c>
      <c r="D23" s="5">
        <v>4</v>
      </c>
      <c r="E23" s="6">
        <f>+F23/D23</f>
        <v>2570</v>
      </c>
      <c r="F23" s="6">
        <v>10280</v>
      </c>
      <c r="G23" s="5" t="s">
        <v>110</v>
      </c>
      <c r="H23" s="5">
        <v>15817164</v>
      </c>
    </row>
    <row r="24" spans="1:8" x14ac:dyDescent="0.25">
      <c r="A24" s="5">
        <f t="shared" si="0"/>
        <v>7</v>
      </c>
      <c r="B24" s="12">
        <v>45918.450972222199</v>
      </c>
      <c r="C24" s="5" t="s">
        <v>24</v>
      </c>
      <c r="D24" s="5">
        <v>900</v>
      </c>
      <c r="E24" s="6">
        <v>1.94</v>
      </c>
      <c r="F24" s="6">
        <v>1750</v>
      </c>
      <c r="G24" s="5" t="s">
        <v>111</v>
      </c>
      <c r="H24" s="5">
        <v>87187493</v>
      </c>
    </row>
    <row r="25" spans="1:8" ht="25.5" x14ac:dyDescent="0.25">
      <c r="A25" s="5">
        <f t="shared" si="0"/>
        <v>8</v>
      </c>
      <c r="B25" s="12">
        <v>45919.635902777802</v>
      </c>
      <c r="C25" s="5" t="s">
        <v>25</v>
      </c>
      <c r="D25" s="5">
        <v>20</v>
      </c>
      <c r="E25" s="6">
        <f>+F25/D25</f>
        <v>45</v>
      </c>
      <c r="F25" s="6">
        <v>900</v>
      </c>
      <c r="G25" s="5" t="s">
        <v>112</v>
      </c>
      <c r="H25" s="5">
        <v>24181404</v>
      </c>
    </row>
    <row r="26" spans="1:8" ht="25.5" x14ac:dyDescent="0.25">
      <c r="A26" s="5">
        <f t="shared" si="0"/>
        <v>9</v>
      </c>
      <c r="B26" s="12">
        <v>45922.545358796298</v>
      </c>
      <c r="C26" s="5" t="s">
        <v>26</v>
      </c>
      <c r="D26" s="5">
        <v>25</v>
      </c>
      <c r="E26" s="6">
        <f>+F26/D26</f>
        <v>17</v>
      </c>
      <c r="F26" s="6">
        <v>425</v>
      </c>
      <c r="G26" s="5" t="s">
        <v>113</v>
      </c>
      <c r="H26" s="5">
        <v>25262068</v>
      </c>
    </row>
    <row r="27" spans="1:8" ht="25.5" x14ac:dyDescent="0.25">
      <c r="A27" s="5">
        <f t="shared" si="0"/>
        <v>10</v>
      </c>
      <c r="B27" s="12">
        <v>45925.381099537</v>
      </c>
      <c r="C27" s="5" t="s">
        <v>27</v>
      </c>
      <c r="D27" s="5">
        <v>1</v>
      </c>
      <c r="E27" s="6">
        <f>+F27</f>
        <v>1693.52</v>
      </c>
      <c r="F27" s="6">
        <v>1693.52</v>
      </c>
      <c r="G27" s="5" t="s">
        <v>114</v>
      </c>
      <c r="H27" s="5">
        <v>332917</v>
      </c>
    </row>
    <row r="28" spans="1:8" x14ac:dyDescent="0.25">
      <c r="A28" s="5">
        <f t="shared" si="0"/>
        <v>11</v>
      </c>
      <c r="B28" s="12">
        <v>45929.376631944397</v>
      </c>
      <c r="C28" s="5" t="s">
        <v>28</v>
      </c>
      <c r="D28" s="5">
        <v>2500</v>
      </c>
      <c r="E28" s="6">
        <v>0.8</v>
      </c>
      <c r="F28" s="6">
        <v>2000</v>
      </c>
      <c r="G28" s="5" t="s">
        <v>115</v>
      </c>
      <c r="H28" s="5">
        <v>64107310</v>
      </c>
    </row>
    <row r="29" spans="1:8" ht="25.5" x14ac:dyDescent="0.25">
      <c r="A29" s="5">
        <f t="shared" si="0"/>
        <v>12</v>
      </c>
      <c r="B29" s="12">
        <v>45929.597199074102</v>
      </c>
      <c r="C29" s="5" t="s">
        <v>29</v>
      </c>
      <c r="D29" s="5">
        <v>6</v>
      </c>
      <c r="E29" s="6">
        <f>+F29/D29</f>
        <v>23</v>
      </c>
      <c r="F29" s="6">
        <v>138</v>
      </c>
      <c r="G29" s="5" t="s">
        <v>109</v>
      </c>
      <c r="H29" s="5">
        <v>78753376</v>
      </c>
    </row>
    <row r="30" spans="1:8" x14ac:dyDescent="0.25">
      <c r="A30" s="5">
        <f t="shared" si="0"/>
        <v>13</v>
      </c>
      <c r="B30" s="12">
        <v>45903.506030092598</v>
      </c>
      <c r="C30" s="5" t="s">
        <v>30</v>
      </c>
      <c r="D30" s="5">
        <v>1</v>
      </c>
      <c r="E30" s="6">
        <v>55</v>
      </c>
      <c r="F30" s="6">
        <v>55</v>
      </c>
      <c r="G30" s="5" t="s">
        <v>105</v>
      </c>
      <c r="H30" s="5" t="s">
        <v>155</v>
      </c>
    </row>
    <row r="31" spans="1:8" ht="25.5" x14ac:dyDescent="0.25">
      <c r="A31" s="5">
        <f t="shared" si="0"/>
        <v>14</v>
      </c>
      <c r="B31" s="12">
        <v>45908.615127314799</v>
      </c>
      <c r="C31" s="5" t="s">
        <v>31</v>
      </c>
      <c r="D31" s="5">
        <v>1</v>
      </c>
      <c r="E31" s="6">
        <f>+F31</f>
        <v>36.5</v>
      </c>
      <c r="F31" s="6">
        <v>36.5</v>
      </c>
      <c r="G31" s="5" t="s">
        <v>116</v>
      </c>
      <c r="H31" s="5">
        <v>5750814</v>
      </c>
    </row>
    <row r="32" spans="1:8" x14ac:dyDescent="0.25">
      <c r="A32" s="5">
        <f t="shared" si="0"/>
        <v>15</v>
      </c>
      <c r="B32" s="12">
        <v>45908.647280092599</v>
      </c>
      <c r="C32" s="5" t="s">
        <v>32</v>
      </c>
      <c r="D32" s="5">
        <v>3000</v>
      </c>
      <c r="E32" s="6">
        <f>+F32/D32</f>
        <v>7.15</v>
      </c>
      <c r="F32" s="6">
        <v>21450</v>
      </c>
      <c r="G32" s="5" t="s">
        <v>117</v>
      </c>
      <c r="H32" s="5">
        <v>88729508</v>
      </c>
    </row>
    <row r="33" spans="1:8" x14ac:dyDescent="0.25">
      <c r="A33" s="5">
        <f t="shared" si="0"/>
        <v>16</v>
      </c>
      <c r="B33" s="12">
        <v>45909.614374999997</v>
      </c>
      <c r="C33" s="5" t="s">
        <v>33</v>
      </c>
      <c r="D33" s="5">
        <v>2</v>
      </c>
      <c r="E33" s="6">
        <f>+F33/D33</f>
        <v>113.99</v>
      </c>
      <c r="F33" s="6">
        <v>227.98</v>
      </c>
      <c r="G33" s="5" t="s">
        <v>118</v>
      </c>
      <c r="H33" s="5">
        <v>32375913</v>
      </c>
    </row>
    <row r="34" spans="1:8" x14ac:dyDescent="0.25">
      <c r="A34" s="5">
        <f t="shared" si="0"/>
        <v>17</v>
      </c>
      <c r="B34" s="12">
        <v>45910.397395833301</v>
      </c>
      <c r="C34" s="5" t="s">
        <v>34</v>
      </c>
      <c r="D34" s="5">
        <v>32</v>
      </c>
      <c r="E34" s="6">
        <f>+F34/D34</f>
        <v>781.0625</v>
      </c>
      <c r="F34" s="6">
        <v>24994</v>
      </c>
      <c r="G34" s="5" t="s">
        <v>119</v>
      </c>
      <c r="H34" s="5">
        <v>325619</v>
      </c>
    </row>
    <row r="35" spans="1:8" ht="38.25" x14ac:dyDescent="0.25">
      <c r="A35" s="5">
        <f t="shared" si="0"/>
        <v>18</v>
      </c>
      <c r="B35" s="12">
        <v>45912.437488425901</v>
      </c>
      <c r="C35" s="5" t="s">
        <v>35</v>
      </c>
      <c r="D35" s="5">
        <v>1</v>
      </c>
      <c r="E35" s="6">
        <f>+F35</f>
        <v>33</v>
      </c>
      <c r="F35" s="6">
        <v>33</v>
      </c>
      <c r="G35" s="5" t="s">
        <v>120</v>
      </c>
      <c r="H35" s="5">
        <v>30370299</v>
      </c>
    </row>
    <row r="36" spans="1:8" x14ac:dyDescent="0.25">
      <c r="A36" s="5">
        <f t="shared" si="0"/>
        <v>19</v>
      </c>
      <c r="B36" s="12">
        <v>45918.504594907397</v>
      </c>
      <c r="C36" s="5" t="s">
        <v>36</v>
      </c>
      <c r="D36" s="5">
        <v>1</v>
      </c>
      <c r="E36" s="6">
        <f>+F36</f>
        <v>39.5</v>
      </c>
      <c r="F36" s="6">
        <v>39.5</v>
      </c>
      <c r="G36" s="5" t="s">
        <v>116</v>
      </c>
      <c r="H36" s="5">
        <v>5750814</v>
      </c>
    </row>
    <row r="37" spans="1:8" ht="25.5" x14ac:dyDescent="0.25">
      <c r="A37" s="5">
        <f t="shared" si="0"/>
        <v>20</v>
      </c>
      <c r="B37" s="12">
        <v>45923.599571759303</v>
      </c>
      <c r="C37" s="5" t="s">
        <v>37</v>
      </c>
      <c r="D37" s="5">
        <v>2</v>
      </c>
      <c r="E37" s="6">
        <f>+F37/D37</f>
        <v>3100</v>
      </c>
      <c r="F37" s="6">
        <v>6200</v>
      </c>
      <c r="G37" s="5" t="s">
        <v>110</v>
      </c>
      <c r="H37" s="5">
        <v>15817164</v>
      </c>
    </row>
    <row r="38" spans="1:8" x14ac:dyDescent="0.25">
      <c r="A38" s="5">
        <f t="shared" si="0"/>
        <v>21</v>
      </c>
      <c r="B38" s="12">
        <v>45925.661840277797</v>
      </c>
      <c r="C38" s="5" t="s">
        <v>38</v>
      </c>
      <c r="D38" s="5">
        <v>1</v>
      </c>
      <c r="E38" s="6">
        <f>+F38</f>
        <v>5300</v>
      </c>
      <c r="F38" s="6">
        <v>5300</v>
      </c>
      <c r="G38" s="5" t="s">
        <v>121</v>
      </c>
      <c r="H38" s="5">
        <v>94001340</v>
      </c>
    </row>
    <row r="39" spans="1:8" x14ac:dyDescent="0.25">
      <c r="A39" s="5">
        <f t="shared" si="0"/>
        <v>22</v>
      </c>
      <c r="B39" s="12">
        <v>45905.669027777803</v>
      </c>
      <c r="C39" s="5" t="s">
        <v>39</v>
      </c>
      <c r="D39" s="5">
        <v>1</v>
      </c>
      <c r="E39" s="6">
        <f>+F39</f>
        <v>30</v>
      </c>
      <c r="F39" s="6">
        <v>30</v>
      </c>
      <c r="G39" s="5" t="s">
        <v>122</v>
      </c>
      <c r="H39" s="5">
        <v>5464994</v>
      </c>
    </row>
    <row r="40" spans="1:8" ht="25.5" x14ac:dyDescent="0.25">
      <c r="A40" s="5">
        <f t="shared" si="0"/>
        <v>23</v>
      </c>
      <c r="B40" s="12">
        <v>45901.403113425898</v>
      </c>
      <c r="C40" s="5" t="s">
        <v>40</v>
      </c>
      <c r="D40" s="5">
        <v>1</v>
      </c>
      <c r="E40" s="6">
        <f>+F40</f>
        <v>110</v>
      </c>
      <c r="F40" s="6">
        <v>110</v>
      </c>
      <c r="G40" s="5" t="s">
        <v>105</v>
      </c>
      <c r="H40" s="5" t="s">
        <v>155</v>
      </c>
    </row>
    <row r="41" spans="1:8" ht="25.5" x14ac:dyDescent="0.25">
      <c r="A41" s="5">
        <f t="shared" si="0"/>
        <v>24</v>
      </c>
      <c r="B41" s="12">
        <v>45901.406620370399</v>
      </c>
      <c r="C41" s="5" t="s">
        <v>40</v>
      </c>
      <c r="D41" s="5">
        <v>1</v>
      </c>
      <c r="E41" s="6">
        <f>+F41</f>
        <v>165</v>
      </c>
      <c r="F41" s="6">
        <v>165</v>
      </c>
      <c r="G41" s="5" t="s">
        <v>105</v>
      </c>
      <c r="H41" s="5" t="s">
        <v>155</v>
      </c>
    </row>
    <row r="42" spans="1:8" x14ac:dyDescent="0.25">
      <c r="A42" s="5">
        <f t="shared" si="0"/>
        <v>25</v>
      </c>
      <c r="B42" s="12">
        <v>45903.509236111102</v>
      </c>
      <c r="C42" s="5" t="s">
        <v>41</v>
      </c>
      <c r="D42" s="5">
        <v>1</v>
      </c>
      <c r="E42" s="6">
        <f>+F42</f>
        <v>110</v>
      </c>
      <c r="F42" s="6">
        <v>110</v>
      </c>
      <c r="G42" s="5" t="s">
        <v>105</v>
      </c>
      <c r="H42" s="5" t="s">
        <v>155</v>
      </c>
    </row>
    <row r="43" spans="1:8" x14ac:dyDescent="0.25">
      <c r="A43" s="5">
        <f t="shared" si="0"/>
        <v>26</v>
      </c>
      <c r="B43" s="12">
        <v>45901.427557870396</v>
      </c>
      <c r="C43" s="5" t="s">
        <v>42</v>
      </c>
      <c r="D43" s="5">
        <v>1</v>
      </c>
      <c r="E43" s="6">
        <f>+F43</f>
        <v>15</v>
      </c>
      <c r="F43" s="6">
        <v>15</v>
      </c>
      <c r="G43" s="5" t="s">
        <v>122</v>
      </c>
      <c r="H43" s="5">
        <v>5464994</v>
      </c>
    </row>
    <row r="44" spans="1:8" ht="25.5" x14ac:dyDescent="0.25">
      <c r="A44" s="5">
        <f>+A43+1</f>
        <v>27</v>
      </c>
      <c r="B44" s="12">
        <v>45903.388171296298</v>
      </c>
      <c r="C44" s="5" t="s">
        <v>43</v>
      </c>
      <c r="D44" s="5">
        <v>1</v>
      </c>
      <c r="E44" s="6">
        <f>+F44</f>
        <v>3056.7</v>
      </c>
      <c r="F44" s="6">
        <v>3056.7</v>
      </c>
      <c r="G44" s="5" t="s">
        <v>123</v>
      </c>
      <c r="H44" s="5" t="s">
        <v>156</v>
      </c>
    </row>
    <row r="45" spans="1:8" ht="25.5" x14ac:dyDescent="0.25">
      <c r="A45" s="5">
        <f t="shared" si="0"/>
        <v>28</v>
      </c>
      <c r="B45" s="12">
        <v>45905.492766203701</v>
      </c>
      <c r="C45" s="5" t="s">
        <v>44</v>
      </c>
      <c r="D45" s="5">
        <v>1</v>
      </c>
      <c r="E45" s="6">
        <f>+F45</f>
        <v>54.5</v>
      </c>
      <c r="F45" s="6">
        <v>54.5</v>
      </c>
      <c r="G45" s="5" t="s">
        <v>116</v>
      </c>
      <c r="H45" s="5">
        <v>5750814</v>
      </c>
    </row>
    <row r="46" spans="1:8" ht="38.25" x14ac:dyDescent="0.25">
      <c r="A46" s="5">
        <f t="shared" si="0"/>
        <v>29</v>
      </c>
      <c r="B46" s="12">
        <v>45908.542708333298</v>
      </c>
      <c r="C46" s="5" t="s">
        <v>45</v>
      </c>
      <c r="D46" s="5">
        <v>1</v>
      </c>
      <c r="E46" s="6">
        <f>+F46</f>
        <v>33</v>
      </c>
      <c r="F46" s="6">
        <v>33</v>
      </c>
      <c r="G46" s="5" t="s">
        <v>120</v>
      </c>
      <c r="H46" s="5">
        <v>30370299</v>
      </c>
    </row>
    <row r="47" spans="1:8" ht="25.5" x14ac:dyDescent="0.25">
      <c r="A47" s="5">
        <f t="shared" si="0"/>
        <v>30</v>
      </c>
      <c r="B47" s="12">
        <v>45911.7269212963</v>
      </c>
      <c r="C47" s="5" t="s">
        <v>46</v>
      </c>
      <c r="D47" s="5">
        <v>18</v>
      </c>
      <c r="E47" s="6">
        <f>+F47/D47</f>
        <v>37</v>
      </c>
      <c r="F47" s="6">
        <v>666</v>
      </c>
      <c r="G47" s="5" t="s">
        <v>109</v>
      </c>
      <c r="H47" s="5">
        <v>78753376</v>
      </c>
    </row>
    <row r="48" spans="1:8" ht="25.5" x14ac:dyDescent="0.25">
      <c r="A48" s="5">
        <f t="shared" si="0"/>
        <v>31</v>
      </c>
      <c r="B48" s="12">
        <v>45925.638587963003</v>
      </c>
      <c r="C48" s="5" t="s">
        <v>47</v>
      </c>
      <c r="D48" s="5">
        <v>1</v>
      </c>
      <c r="E48" s="6">
        <f>+F48</f>
        <v>11038</v>
      </c>
      <c r="F48" s="6">
        <v>11038</v>
      </c>
      <c r="G48" s="5" t="s">
        <v>121</v>
      </c>
      <c r="H48" s="5">
        <v>94001340</v>
      </c>
    </row>
    <row r="49" spans="1:8" ht="51" x14ac:dyDescent="0.25">
      <c r="A49" s="5">
        <f t="shared" si="0"/>
        <v>32</v>
      </c>
      <c r="B49" s="12">
        <v>45925.644016203703</v>
      </c>
      <c r="C49" s="5" t="s">
        <v>48</v>
      </c>
      <c r="D49" s="5">
        <v>14</v>
      </c>
      <c r="E49" s="6">
        <f>+F49/D49</f>
        <v>68</v>
      </c>
      <c r="F49" s="6">
        <v>952</v>
      </c>
      <c r="G49" s="5" t="s">
        <v>124</v>
      </c>
      <c r="H49" s="5">
        <v>38657163</v>
      </c>
    </row>
    <row r="50" spans="1:8" ht="25.5" x14ac:dyDescent="0.25">
      <c r="A50" s="5">
        <f t="shared" si="0"/>
        <v>33</v>
      </c>
      <c r="B50" s="12">
        <v>45930.513472222199</v>
      </c>
      <c r="C50" s="5" t="s">
        <v>49</v>
      </c>
      <c r="D50" s="5">
        <v>1</v>
      </c>
      <c r="E50" s="6">
        <f>+F50</f>
        <v>2500</v>
      </c>
      <c r="F50" s="6">
        <v>2500</v>
      </c>
      <c r="G50" s="5" t="s">
        <v>125</v>
      </c>
      <c r="H50" s="5">
        <v>33779341</v>
      </c>
    </row>
    <row r="51" spans="1:8" ht="25.5" x14ac:dyDescent="0.25">
      <c r="A51" s="5">
        <f t="shared" si="0"/>
        <v>34</v>
      </c>
      <c r="B51" s="12">
        <v>45911.750891203701</v>
      </c>
      <c r="C51" s="5" t="s">
        <v>50</v>
      </c>
      <c r="D51" s="5">
        <v>6</v>
      </c>
      <c r="E51" s="6">
        <v>56</v>
      </c>
      <c r="F51" s="6">
        <v>336</v>
      </c>
      <c r="G51" s="5" t="s">
        <v>126</v>
      </c>
      <c r="H51" s="5">
        <v>78382718</v>
      </c>
    </row>
    <row r="52" spans="1:8" ht="25.5" x14ac:dyDescent="0.25">
      <c r="A52" s="5">
        <f t="shared" si="0"/>
        <v>35</v>
      </c>
      <c r="B52" s="12">
        <v>45902.666921296302</v>
      </c>
      <c r="C52" s="5" t="s">
        <v>51</v>
      </c>
      <c r="D52" s="5">
        <v>1</v>
      </c>
      <c r="E52" s="6">
        <f>+F52</f>
        <v>44.5</v>
      </c>
      <c r="F52" s="6">
        <v>44.5</v>
      </c>
      <c r="G52" s="5" t="s">
        <v>116</v>
      </c>
      <c r="H52" s="5">
        <v>5750814</v>
      </c>
    </row>
    <row r="53" spans="1:8" ht="25.5" x14ac:dyDescent="0.25">
      <c r="A53" s="5">
        <f t="shared" si="0"/>
        <v>36</v>
      </c>
      <c r="B53" s="12">
        <v>45904.421446759297</v>
      </c>
      <c r="C53" s="5" t="s">
        <v>52</v>
      </c>
      <c r="D53" s="5">
        <v>1</v>
      </c>
      <c r="E53" s="6">
        <f>+F53</f>
        <v>7391.59</v>
      </c>
      <c r="F53" s="6">
        <v>7391.59</v>
      </c>
      <c r="G53" s="5" t="s">
        <v>127</v>
      </c>
      <c r="H53" s="5">
        <v>320943</v>
      </c>
    </row>
    <row r="54" spans="1:8" ht="25.5" x14ac:dyDescent="0.25">
      <c r="A54" s="5">
        <f t="shared" si="0"/>
        <v>37</v>
      </c>
      <c r="B54" s="12">
        <v>45905.527847222198</v>
      </c>
      <c r="C54" s="5" t="s">
        <v>53</v>
      </c>
      <c r="D54" s="5">
        <v>1</v>
      </c>
      <c r="E54" s="6">
        <f>+F54</f>
        <v>175</v>
      </c>
      <c r="F54" s="6">
        <v>175</v>
      </c>
      <c r="G54" s="5" t="s">
        <v>128</v>
      </c>
      <c r="H54" s="5">
        <v>8372977</v>
      </c>
    </row>
    <row r="55" spans="1:8" ht="25.5" x14ac:dyDescent="0.25">
      <c r="A55" s="5">
        <f t="shared" si="0"/>
        <v>38</v>
      </c>
      <c r="B55" s="12">
        <v>45908.632662037002</v>
      </c>
      <c r="C55" s="5" t="s">
        <v>54</v>
      </c>
      <c r="D55" s="5">
        <v>1</v>
      </c>
      <c r="E55" s="6">
        <f>+F55</f>
        <v>36.5</v>
      </c>
      <c r="F55" s="6">
        <v>36.5</v>
      </c>
      <c r="G55" s="5" t="s">
        <v>116</v>
      </c>
      <c r="H55" s="5">
        <v>5750814</v>
      </c>
    </row>
    <row r="56" spans="1:8" x14ac:dyDescent="0.25">
      <c r="A56" s="5">
        <f t="shared" si="0"/>
        <v>39</v>
      </c>
      <c r="B56" s="12">
        <v>45908.669571759303</v>
      </c>
      <c r="C56" s="5" t="s">
        <v>55</v>
      </c>
      <c r="D56" s="5">
        <v>1</v>
      </c>
      <c r="E56" s="6">
        <f>+F56</f>
        <v>12</v>
      </c>
      <c r="F56" s="6">
        <v>12</v>
      </c>
      <c r="G56" s="5" t="s">
        <v>129</v>
      </c>
      <c r="H56" s="5">
        <v>7170440</v>
      </c>
    </row>
    <row r="57" spans="1:8" x14ac:dyDescent="0.25">
      <c r="A57" s="5">
        <f t="shared" si="0"/>
        <v>40</v>
      </c>
      <c r="B57" s="12">
        <v>45909.3582986111</v>
      </c>
      <c r="C57" s="5" t="s">
        <v>56</v>
      </c>
      <c r="D57" s="5">
        <v>224</v>
      </c>
      <c r="E57" s="6">
        <f>+F57/D57</f>
        <v>29.469866071428573</v>
      </c>
      <c r="F57" s="6">
        <v>6601.25</v>
      </c>
      <c r="G57" s="5" t="s">
        <v>117</v>
      </c>
      <c r="H57" s="5">
        <v>88729508</v>
      </c>
    </row>
    <row r="58" spans="1:8" ht="25.5" x14ac:dyDescent="0.25">
      <c r="A58" s="5">
        <f t="shared" si="0"/>
        <v>41</v>
      </c>
      <c r="B58" s="12">
        <v>45911.763969907399</v>
      </c>
      <c r="C58" s="5" t="s">
        <v>57</v>
      </c>
      <c r="D58" s="5">
        <v>15</v>
      </c>
      <c r="E58" s="6">
        <f>+F58/D58</f>
        <v>30</v>
      </c>
      <c r="F58" s="6">
        <v>450</v>
      </c>
      <c r="G58" s="5" t="s">
        <v>109</v>
      </c>
      <c r="H58" s="5">
        <v>78753376</v>
      </c>
    </row>
    <row r="59" spans="1:8" ht="38.25" x14ac:dyDescent="0.25">
      <c r="A59" s="5">
        <f t="shared" si="0"/>
        <v>42</v>
      </c>
      <c r="B59" s="12">
        <v>45919.631631944401</v>
      </c>
      <c r="C59" s="5" t="s">
        <v>58</v>
      </c>
      <c r="D59" s="5">
        <v>1</v>
      </c>
      <c r="E59" s="6">
        <f>+F59</f>
        <v>400</v>
      </c>
      <c r="F59" s="6">
        <v>400</v>
      </c>
      <c r="G59" s="5" t="s">
        <v>130</v>
      </c>
      <c r="H59" s="5">
        <v>76987000</v>
      </c>
    </row>
    <row r="60" spans="1:8" ht="25.5" x14ac:dyDescent="0.25">
      <c r="A60" s="5">
        <f t="shared" si="0"/>
        <v>43</v>
      </c>
      <c r="B60" s="12">
        <v>45923.351412037002</v>
      </c>
      <c r="C60" s="5" t="s">
        <v>59</v>
      </c>
      <c r="D60" s="5">
        <v>50</v>
      </c>
      <c r="E60" s="6">
        <f>+F60/D60</f>
        <v>17</v>
      </c>
      <c r="F60" s="6">
        <v>850</v>
      </c>
      <c r="G60" s="5" t="s">
        <v>113</v>
      </c>
      <c r="H60" s="5">
        <v>25262068</v>
      </c>
    </row>
    <row r="61" spans="1:8" x14ac:dyDescent="0.25">
      <c r="A61" s="5">
        <f t="shared" si="0"/>
        <v>44</v>
      </c>
      <c r="B61" s="12">
        <v>45929.385185185201</v>
      </c>
      <c r="C61" s="5" t="s">
        <v>60</v>
      </c>
      <c r="D61" s="5">
        <v>2</v>
      </c>
      <c r="E61" s="6">
        <f>+F61/D61</f>
        <v>72.5</v>
      </c>
      <c r="F61" s="6">
        <v>145</v>
      </c>
      <c r="G61" s="5" t="s">
        <v>107</v>
      </c>
      <c r="H61" s="5">
        <v>24805092</v>
      </c>
    </row>
    <row r="62" spans="1:8" ht="25.5" x14ac:dyDescent="0.25">
      <c r="A62" s="5">
        <f t="shared" si="0"/>
        <v>45</v>
      </c>
      <c r="B62" s="12">
        <v>45930.438032407401</v>
      </c>
      <c r="C62" s="5" t="s">
        <v>61</v>
      </c>
      <c r="D62" s="5">
        <v>1</v>
      </c>
      <c r="E62" s="6">
        <f>+F62/D62</f>
        <v>36.5</v>
      </c>
      <c r="F62" s="6">
        <v>36.5</v>
      </c>
      <c r="G62" s="5" t="s">
        <v>116</v>
      </c>
      <c r="H62" s="5">
        <v>5750814</v>
      </c>
    </row>
    <row r="63" spans="1:8" ht="25.5" x14ac:dyDescent="0.25">
      <c r="A63" s="5">
        <f t="shared" si="0"/>
        <v>46</v>
      </c>
      <c r="B63" s="12">
        <v>45912.5612847222</v>
      </c>
      <c r="C63" s="5" t="s">
        <v>62</v>
      </c>
      <c r="D63" s="5">
        <v>1</v>
      </c>
      <c r="E63" s="6">
        <f>+F63/D63</f>
        <v>33.5</v>
      </c>
      <c r="F63" s="6">
        <v>33.5</v>
      </c>
      <c r="G63" s="5" t="s">
        <v>116</v>
      </c>
      <c r="H63" s="5">
        <v>5750814</v>
      </c>
    </row>
    <row r="64" spans="1:8" x14ac:dyDescent="0.25">
      <c r="A64" s="5">
        <f t="shared" si="0"/>
        <v>47</v>
      </c>
      <c r="B64" s="12">
        <v>45909.478923611103</v>
      </c>
      <c r="C64" s="5" t="s">
        <v>63</v>
      </c>
      <c r="D64" s="5">
        <v>1</v>
      </c>
      <c r="E64" s="6">
        <f>+F64/D64</f>
        <v>11</v>
      </c>
      <c r="F64" s="6">
        <v>11</v>
      </c>
      <c r="G64" s="5" t="s">
        <v>105</v>
      </c>
      <c r="H64" s="5" t="s">
        <v>155</v>
      </c>
    </row>
    <row r="65" spans="1:8" x14ac:dyDescent="0.25">
      <c r="A65" s="5">
        <f t="shared" si="0"/>
        <v>48</v>
      </c>
      <c r="B65" s="12">
        <v>45929.371481481503</v>
      </c>
      <c r="C65" s="5" t="s">
        <v>64</v>
      </c>
      <c r="D65" s="5">
        <v>1</v>
      </c>
      <c r="E65" s="6">
        <f>+F65/D65</f>
        <v>33</v>
      </c>
      <c r="F65" s="6">
        <v>33</v>
      </c>
      <c r="G65" s="5" t="s">
        <v>105</v>
      </c>
      <c r="H65" s="5" t="s">
        <v>155</v>
      </c>
    </row>
    <row r="66" spans="1:8" ht="38.25" x14ac:dyDescent="0.25">
      <c r="A66" s="5">
        <f t="shared" si="0"/>
        <v>49</v>
      </c>
      <c r="B66" s="12">
        <v>45901.668425925898</v>
      </c>
      <c r="C66" s="5" t="s">
        <v>45</v>
      </c>
      <c r="D66" s="5">
        <v>1</v>
      </c>
      <c r="E66" s="6">
        <f>+F66/D66</f>
        <v>33</v>
      </c>
      <c r="F66" s="6">
        <v>33</v>
      </c>
      <c r="G66" s="5" t="s">
        <v>120</v>
      </c>
      <c r="H66" s="5">
        <v>30370299</v>
      </c>
    </row>
    <row r="67" spans="1:8" ht="25.5" x14ac:dyDescent="0.25">
      <c r="A67" s="5">
        <f t="shared" si="0"/>
        <v>50</v>
      </c>
      <c r="B67" s="12">
        <v>45908.6541319444</v>
      </c>
      <c r="C67" s="5" t="s">
        <v>65</v>
      </c>
      <c r="D67" s="5">
        <v>3000</v>
      </c>
      <c r="E67" s="6">
        <f>+F67/D67</f>
        <v>6.85</v>
      </c>
      <c r="F67" s="6">
        <v>20550</v>
      </c>
      <c r="G67" s="5" t="s">
        <v>117</v>
      </c>
      <c r="H67" s="5">
        <v>88729508</v>
      </c>
    </row>
    <row r="68" spans="1:8" x14ac:dyDescent="0.25">
      <c r="A68" s="5">
        <f t="shared" si="0"/>
        <v>51</v>
      </c>
      <c r="B68" s="12">
        <v>45908.661666666703</v>
      </c>
      <c r="C68" s="5" t="s">
        <v>66</v>
      </c>
      <c r="D68" s="5">
        <v>1</v>
      </c>
      <c r="E68" s="6">
        <f>+F68/D68</f>
        <v>675</v>
      </c>
      <c r="F68" s="6">
        <v>675</v>
      </c>
      <c r="G68" s="5" t="s">
        <v>132</v>
      </c>
      <c r="H68" s="5">
        <v>10042849</v>
      </c>
    </row>
    <row r="69" spans="1:8" ht="51" x14ac:dyDescent="0.25">
      <c r="A69" s="5">
        <f t="shared" si="0"/>
        <v>52</v>
      </c>
      <c r="B69" s="12">
        <v>45910.383344907401</v>
      </c>
      <c r="C69" s="5" t="s">
        <v>67</v>
      </c>
      <c r="D69" s="5">
        <f>17+8+1</f>
        <v>26</v>
      </c>
      <c r="E69" s="6">
        <f>+F69/D69</f>
        <v>159</v>
      </c>
      <c r="F69" s="6">
        <v>4134</v>
      </c>
      <c r="G69" s="5" t="s">
        <v>133</v>
      </c>
      <c r="H69" s="5">
        <v>5498104</v>
      </c>
    </row>
    <row r="70" spans="1:8" ht="38.25" x14ac:dyDescent="0.25">
      <c r="A70" s="5">
        <f t="shared" si="0"/>
        <v>53</v>
      </c>
      <c r="B70" s="12">
        <v>45910.433993055602</v>
      </c>
      <c r="C70" s="5" t="s">
        <v>68</v>
      </c>
      <c r="D70" s="5">
        <v>1</v>
      </c>
      <c r="E70" s="6">
        <f>+F70</f>
        <v>20</v>
      </c>
      <c r="F70" s="6">
        <v>20</v>
      </c>
      <c r="G70" s="5" t="s">
        <v>134</v>
      </c>
      <c r="H70" s="5">
        <v>48447838</v>
      </c>
    </row>
    <row r="71" spans="1:8" x14ac:dyDescent="0.25">
      <c r="A71" s="5">
        <f t="shared" si="0"/>
        <v>54</v>
      </c>
      <c r="B71" s="12">
        <v>45911.756481481498</v>
      </c>
      <c r="C71" s="5" t="s">
        <v>69</v>
      </c>
      <c r="D71" s="5">
        <v>20</v>
      </c>
      <c r="E71" s="6">
        <v>2.5</v>
      </c>
      <c r="F71" s="6">
        <v>50</v>
      </c>
      <c r="G71" s="5" t="s">
        <v>135</v>
      </c>
      <c r="H71" s="5">
        <v>96974303</v>
      </c>
    </row>
    <row r="72" spans="1:8" x14ac:dyDescent="0.25">
      <c r="A72" s="5">
        <f t="shared" si="0"/>
        <v>55</v>
      </c>
      <c r="B72" s="12">
        <v>45911.771284722199</v>
      </c>
      <c r="C72" s="5" t="s">
        <v>70</v>
      </c>
      <c r="D72" s="5">
        <v>1</v>
      </c>
      <c r="E72" s="6">
        <f>+F72</f>
        <v>225</v>
      </c>
      <c r="F72" s="6">
        <v>225</v>
      </c>
      <c r="G72" s="5" t="s">
        <v>132</v>
      </c>
      <c r="H72" s="5">
        <v>10042849</v>
      </c>
    </row>
    <row r="73" spans="1:8" x14ac:dyDescent="0.25">
      <c r="A73" s="5">
        <f t="shared" si="0"/>
        <v>56</v>
      </c>
      <c r="B73" s="12">
        <v>45918.3910763889</v>
      </c>
      <c r="C73" s="5" t="s">
        <v>71</v>
      </c>
      <c r="D73" s="5">
        <v>5</v>
      </c>
      <c r="E73" s="6">
        <f>+F73/D73</f>
        <v>460</v>
      </c>
      <c r="F73" s="6">
        <v>2300</v>
      </c>
      <c r="G73" s="5" t="s">
        <v>136</v>
      </c>
      <c r="H73" s="5">
        <v>291249892</v>
      </c>
    </row>
    <row r="74" spans="1:8" ht="25.5" x14ac:dyDescent="0.25">
      <c r="A74" s="5">
        <f t="shared" si="0"/>
        <v>57</v>
      </c>
      <c r="B74" s="12">
        <v>45923.358310185198</v>
      </c>
      <c r="C74" s="5" t="s">
        <v>72</v>
      </c>
      <c r="D74" s="5">
        <v>25</v>
      </c>
      <c r="E74" s="6">
        <v>35</v>
      </c>
      <c r="F74" s="6">
        <v>875</v>
      </c>
      <c r="G74" s="5" t="s">
        <v>137</v>
      </c>
      <c r="H74" s="5">
        <v>120450828</v>
      </c>
    </row>
    <row r="75" spans="1:8" ht="25.5" x14ac:dyDescent="0.25">
      <c r="A75" s="5">
        <f t="shared" si="0"/>
        <v>58</v>
      </c>
      <c r="B75" s="12">
        <v>45925.3902199074</v>
      </c>
      <c r="C75" s="5" t="s">
        <v>73</v>
      </c>
      <c r="D75" s="5">
        <v>1</v>
      </c>
      <c r="E75" s="6">
        <f>+F75</f>
        <v>1507.11</v>
      </c>
      <c r="F75" s="6">
        <v>1507.11</v>
      </c>
      <c r="G75" s="5" t="s">
        <v>138</v>
      </c>
      <c r="H75" s="5">
        <v>1038982</v>
      </c>
    </row>
    <row r="76" spans="1:8" ht="25.5" x14ac:dyDescent="0.25">
      <c r="A76" s="5">
        <f t="shared" si="0"/>
        <v>59</v>
      </c>
      <c r="B76" s="12">
        <v>45925.610960648097</v>
      </c>
      <c r="C76" s="5" t="s">
        <v>74</v>
      </c>
      <c r="D76" s="5">
        <v>101</v>
      </c>
      <c r="E76" s="6">
        <f>+F76/D76</f>
        <v>0.78811881188118804</v>
      </c>
      <c r="F76" s="6">
        <v>79.599999999999994</v>
      </c>
      <c r="G76" s="5" t="s">
        <v>139</v>
      </c>
      <c r="H76" s="5">
        <v>7328842</v>
      </c>
    </row>
    <row r="77" spans="1:8" ht="25.5" x14ac:dyDescent="0.25">
      <c r="A77" s="5">
        <f t="shared" si="0"/>
        <v>60</v>
      </c>
      <c r="B77" s="12">
        <v>45929.458113425899</v>
      </c>
      <c r="C77" s="5" t="s">
        <v>75</v>
      </c>
      <c r="D77" s="5">
        <v>2</v>
      </c>
      <c r="E77" s="6">
        <f>+F77/D77</f>
        <v>12240</v>
      </c>
      <c r="F77" s="6">
        <v>24480</v>
      </c>
      <c r="G77" s="5" t="s">
        <v>140</v>
      </c>
      <c r="H77" s="5">
        <v>6312551</v>
      </c>
    </row>
    <row r="78" spans="1:8" ht="25.5" x14ac:dyDescent="0.25">
      <c r="A78" s="5">
        <f t="shared" si="0"/>
        <v>61</v>
      </c>
      <c r="B78" s="12">
        <v>45923.501944444397</v>
      </c>
      <c r="C78" s="5" t="s">
        <v>76</v>
      </c>
      <c r="D78" s="5">
        <v>2</v>
      </c>
      <c r="E78" s="6">
        <f>+F78/D78</f>
        <v>637.53</v>
      </c>
      <c r="F78" s="6">
        <v>1275.06</v>
      </c>
      <c r="G78" s="5" t="s">
        <v>141</v>
      </c>
      <c r="H78" s="5">
        <v>30805449</v>
      </c>
    </row>
    <row r="79" spans="1:8" x14ac:dyDescent="0.25">
      <c r="A79" s="5">
        <f t="shared" si="0"/>
        <v>62</v>
      </c>
      <c r="B79" s="12">
        <v>45908.674155092602</v>
      </c>
      <c r="C79" s="5" t="s">
        <v>77</v>
      </c>
      <c r="D79" s="5">
        <v>2</v>
      </c>
      <c r="E79" s="6">
        <f>+F79/D79</f>
        <v>185</v>
      </c>
      <c r="F79" s="6">
        <v>370</v>
      </c>
      <c r="G79" s="5" t="s">
        <v>142</v>
      </c>
      <c r="H79" s="5">
        <v>25917579</v>
      </c>
    </row>
    <row r="80" spans="1:8" ht="25.5" x14ac:dyDescent="0.25">
      <c r="A80" s="5">
        <f t="shared" si="0"/>
        <v>63</v>
      </c>
      <c r="B80" s="12">
        <v>45917.634039351899</v>
      </c>
      <c r="C80" s="5" t="s">
        <v>78</v>
      </c>
      <c r="D80" s="5">
        <v>1</v>
      </c>
      <c r="E80" s="6">
        <f>+F80/D80</f>
        <v>4991</v>
      </c>
      <c r="F80" s="6">
        <v>4991</v>
      </c>
      <c r="G80" s="5" t="s">
        <v>143</v>
      </c>
      <c r="H80" s="5">
        <v>88587312</v>
      </c>
    </row>
    <row r="81" spans="1:8" ht="25.5" x14ac:dyDescent="0.25">
      <c r="A81" s="5">
        <f t="shared" si="0"/>
        <v>64</v>
      </c>
      <c r="B81" s="12">
        <v>45922.394976851901</v>
      </c>
      <c r="C81" s="5" t="s">
        <v>79</v>
      </c>
      <c r="D81" s="5">
        <v>2</v>
      </c>
      <c r="E81" s="6">
        <f>+F81/D81</f>
        <v>227</v>
      </c>
      <c r="F81" s="6">
        <v>454</v>
      </c>
      <c r="G81" s="5" t="s">
        <v>144</v>
      </c>
      <c r="H81" s="5">
        <v>4851498</v>
      </c>
    </row>
    <row r="82" spans="1:8" ht="25.5" x14ac:dyDescent="0.25">
      <c r="A82" s="5">
        <f t="shared" ref="A82:A109" si="1">+A81+1</f>
        <v>65</v>
      </c>
      <c r="B82" s="12">
        <v>45922.398773148103</v>
      </c>
      <c r="C82" s="5" t="s">
        <v>80</v>
      </c>
      <c r="D82" s="5">
        <v>1</v>
      </c>
      <c r="E82" s="6">
        <f>+F82/D82</f>
        <v>680</v>
      </c>
      <c r="F82" s="6">
        <v>680</v>
      </c>
      <c r="G82" s="5" t="s">
        <v>145</v>
      </c>
      <c r="H82" s="5">
        <v>3182045</v>
      </c>
    </row>
    <row r="83" spans="1:8" ht="38.25" x14ac:dyDescent="0.25">
      <c r="A83" s="5">
        <f t="shared" si="1"/>
        <v>66</v>
      </c>
      <c r="B83" s="12">
        <v>45922.439143518503</v>
      </c>
      <c r="C83" s="5" t="s">
        <v>35</v>
      </c>
      <c r="D83" s="5">
        <v>1</v>
      </c>
      <c r="E83" s="6">
        <f>+F83/D83</f>
        <v>33</v>
      </c>
      <c r="F83" s="6">
        <v>33</v>
      </c>
      <c r="G83" s="5" t="s">
        <v>120</v>
      </c>
      <c r="H83" s="5">
        <v>30370299</v>
      </c>
    </row>
    <row r="84" spans="1:8" ht="25.5" x14ac:dyDescent="0.25">
      <c r="A84" s="5">
        <f t="shared" si="1"/>
        <v>67</v>
      </c>
      <c r="B84" s="12">
        <v>45923.6547685185</v>
      </c>
      <c r="C84" s="5" t="s">
        <v>81</v>
      </c>
      <c r="D84" s="5">
        <v>1</v>
      </c>
      <c r="E84" s="6">
        <f>+F84/D84</f>
        <v>60</v>
      </c>
      <c r="F84" s="6">
        <v>60</v>
      </c>
      <c r="G84" s="5" t="s">
        <v>146</v>
      </c>
      <c r="H84" s="5">
        <v>69161968</v>
      </c>
    </row>
    <row r="85" spans="1:8" x14ac:dyDescent="0.25">
      <c r="A85" s="5">
        <f t="shared" si="1"/>
        <v>68</v>
      </c>
      <c r="B85" s="12">
        <v>45925.626134259299</v>
      </c>
      <c r="C85" s="5" t="s">
        <v>82</v>
      </c>
      <c r="D85" s="5">
        <v>4</v>
      </c>
      <c r="E85" s="6">
        <f>+F85/D85</f>
        <v>60.55</v>
      </c>
      <c r="F85" s="6">
        <v>242.2</v>
      </c>
      <c r="G85" s="5" t="s">
        <v>147</v>
      </c>
      <c r="H85" s="5">
        <v>1656317</v>
      </c>
    </row>
    <row r="86" spans="1:8" ht="25.5" x14ac:dyDescent="0.25">
      <c r="A86" s="5">
        <f t="shared" si="1"/>
        <v>69</v>
      </c>
      <c r="B86" s="12">
        <v>45929.420416666697</v>
      </c>
      <c r="C86" s="5" t="s">
        <v>83</v>
      </c>
      <c r="D86" s="5">
        <v>1</v>
      </c>
      <c r="E86" s="6">
        <f>+F86/D86</f>
        <v>24900</v>
      </c>
      <c r="F86" s="6">
        <v>24900</v>
      </c>
      <c r="G86" s="5" t="s">
        <v>136</v>
      </c>
      <c r="H86" s="5">
        <v>291249892</v>
      </c>
    </row>
    <row r="87" spans="1:8" x14ac:dyDescent="0.25">
      <c r="A87" s="5">
        <f t="shared" si="1"/>
        <v>70</v>
      </c>
      <c r="B87" s="12">
        <v>45925.396747685198</v>
      </c>
      <c r="C87" s="5" t="s">
        <v>84</v>
      </c>
      <c r="D87" s="5">
        <v>1</v>
      </c>
      <c r="E87" s="6">
        <f>+F87/D87</f>
        <v>1514.05</v>
      </c>
      <c r="F87" s="6">
        <v>1514.05</v>
      </c>
      <c r="G87" s="5" t="s">
        <v>138</v>
      </c>
      <c r="H87" s="5">
        <v>1038982</v>
      </c>
    </row>
    <row r="88" spans="1:8" ht="25.5" x14ac:dyDescent="0.25">
      <c r="A88" s="5">
        <f t="shared" si="1"/>
        <v>71</v>
      </c>
      <c r="B88" s="12">
        <v>45919.603518518503</v>
      </c>
      <c r="C88" s="5" t="s">
        <v>85</v>
      </c>
      <c r="D88" s="5">
        <v>1</v>
      </c>
      <c r="E88" s="6">
        <f>+F88/D88</f>
        <v>400</v>
      </c>
      <c r="F88" s="6">
        <v>400</v>
      </c>
      <c r="G88" s="5" t="s">
        <v>148</v>
      </c>
      <c r="H88" s="5">
        <v>41847490</v>
      </c>
    </row>
    <row r="89" spans="1:8" x14ac:dyDescent="0.25">
      <c r="A89" s="5">
        <f t="shared" si="1"/>
        <v>72</v>
      </c>
      <c r="B89" s="12">
        <v>45901.450659722199</v>
      </c>
      <c r="C89" s="5" t="s">
        <v>86</v>
      </c>
      <c r="D89" s="5">
        <v>6</v>
      </c>
      <c r="E89" s="6">
        <f>+F89/D89</f>
        <v>75</v>
      </c>
      <c r="F89" s="6">
        <v>450</v>
      </c>
      <c r="G89" s="5" t="s">
        <v>107</v>
      </c>
      <c r="H89" s="5">
        <v>24805092</v>
      </c>
    </row>
    <row r="90" spans="1:8" x14ac:dyDescent="0.25">
      <c r="A90" s="5">
        <f t="shared" si="1"/>
        <v>73</v>
      </c>
      <c r="B90" s="12">
        <v>45903.520821759303</v>
      </c>
      <c r="C90" s="5" t="s">
        <v>87</v>
      </c>
      <c r="D90" s="5">
        <v>9</v>
      </c>
      <c r="E90" s="6">
        <f>+F90/D90</f>
        <v>14.444444444444445</v>
      </c>
      <c r="F90" s="6">
        <v>130</v>
      </c>
      <c r="G90" s="5" t="s">
        <v>107</v>
      </c>
      <c r="H90" s="5">
        <v>24805092</v>
      </c>
    </row>
    <row r="91" spans="1:8" ht="25.5" x14ac:dyDescent="0.25">
      <c r="A91" s="5">
        <f t="shared" si="1"/>
        <v>74</v>
      </c>
      <c r="B91" s="12">
        <v>45904.449525463002</v>
      </c>
      <c r="C91" s="5" t="s">
        <v>88</v>
      </c>
      <c r="D91" s="5">
        <v>1</v>
      </c>
      <c r="E91" s="6">
        <f>+F91/D91</f>
        <v>36.5</v>
      </c>
      <c r="F91" s="6">
        <v>36.5</v>
      </c>
      <c r="G91" s="5" t="s">
        <v>116</v>
      </c>
      <c r="H91" s="5">
        <v>5750814</v>
      </c>
    </row>
    <row r="92" spans="1:8" ht="25.5" x14ac:dyDescent="0.25">
      <c r="A92" s="5">
        <f t="shared" si="1"/>
        <v>75</v>
      </c>
      <c r="B92" s="12">
        <v>45905.495150463001</v>
      </c>
      <c r="C92" s="5" t="s">
        <v>89</v>
      </c>
      <c r="D92" s="5">
        <v>1</v>
      </c>
      <c r="E92" s="6">
        <f>+F92/D92</f>
        <v>39.5</v>
      </c>
      <c r="F92" s="6">
        <v>39.5</v>
      </c>
      <c r="G92" s="5" t="s">
        <v>116</v>
      </c>
      <c r="H92" s="5">
        <v>5750814</v>
      </c>
    </row>
    <row r="93" spans="1:8" x14ac:dyDescent="0.25">
      <c r="A93" s="5">
        <f t="shared" si="1"/>
        <v>76</v>
      </c>
      <c r="B93" s="12">
        <v>45916.659710648099</v>
      </c>
      <c r="C93" s="5" t="s">
        <v>90</v>
      </c>
      <c r="D93" s="5">
        <v>1</v>
      </c>
      <c r="E93" s="6">
        <f>+F93/D93</f>
        <v>36</v>
      </c>
      <c r="F93" s="6">
        <v>36</v>
      </c>
      <c r="G93" s="5" t="s">
        <v>142</v>
      </c>
      <c r="H93" s="5">
        <v>25917579</v>
      </c>
    </row>
    <row r="94" spans="1:8" x14ac:dyDescent="0.25">
      <c r="A94" s="5">
        <f t="shared" si="1"/>
        <v>77</v>
      </c>
      <c r="B94" s="12">
        <v>45925.6158796296</v>
      </c>
      <c r="C94" s="5" t="s">
        <v>91</v>
      </c>
      <c r="D94" s="5">
        <v>2</v>
      </c>
      <c r="E94" s="6">
        <f>+F94/D94</f>
        <v>350</v>
      </c>
      <c r="F94" s="6">
        <v>700</v>
      </c>
      <c r="G94" s="5" t="s">
        <v>131</v>
      </c>
      <c r="H94" s="5">
        <v>99499797</v>
      </c>
    </row>
    <row r="95" spans="1:8" x14ac:dyDescent="0.25">
      <c r="A95" s="5">
        <f t="shared" si="1"/>
        <v>78</v>
      </c>
      <c r="B95" s="12">
        <v>45929.381307870397</v>
      </c>
      <c r="C95" s="5" t="s">
        <v>92</v>
      </c>
      <c r="D95" s="5">
        <v>1</v>
      </c>
      <c r="E95" s="6">
        <f>+F95/D95</f>
        <v>486</v>
      </c>
      <c r="F95" s="6">
        <v>486</v>
      </c>
      <c r="G95" s="5" t="s">
        <v>115</v>
      </c>
      <c r="H95" s="5">
        <v>64107310</v>
      </c>
    </row>
    <row r="96" spans="1:8" x14ac:dyDescent="0.25">
      <c r="A96" s="5">
        <f t="shared" si="1"/>
        <v>79</v>
      </c>
      <c r="B96" s="12">
        <v>45929.3664236111</v>
      </c>
      <c r="C96" s="5" t="s">
        <v>93</v>
      </c>
      <c r="D96" s="5">
        <v>1</v>
      </c>
      <c r="E96" s="6">
        <f>+F96/D96</f>
        <v>1650</v>
      </c>
      <c r="F96" s="6">
        <v>1650</v>
      </c>
      <c r="G96" s="5" t="s">
        <v>105</v>
      </c>
      <c r="H96" s="5" t="s">
        <v>155</v>
      </c>
    </row>
    <row r="97" spans="1:8" ht="25.5" x14ac:dyDescent="0.25">
      <c r="A97" s="5">
        <f t="shared" si="1"/>
        <v>80</v>
      </c>
      <c r="B97" s="12">
        <v>45902.673518518503</v>
      </c>
      <c r="C97" s="5" t="s">
        <v>94</v>
      </c>
      <c r="D97" s="5">
        <v>1</v>
      </c>
      <c r="E97" s="6">
        <f>+F97/D97</f>
        <v>33.5</v>
      </c>
      <c r="F97" s="6">
        <v>33.5</v>
      </c>
      <c r="G97" s="5" t="s">
        <v>116</v>
      </c>
      <c r="H97" s="5">
        <v>5750814</v>
      </c>
    </row>
    <row r="98" spans="1:8" ht="38.25" x14ac:dyDescent="0.25">
      <c r="A98" s="5">
        <f t="shared" si="1"/>
        <v>81</v>
      </c>
      <c r="B98" s="12">
        <v>45908.537499999999</v>
      </c>
      <c r="C98" s="5" t="s">
        <v>95</v>
      </c>
      <c r="D98" s="5">
        <v>1</v>
      </c>
      <c r="E98" s="6">
        <f>+F98/D98</f>
        <v>450</v>
      </c>
      <c r="F98" s="6">
        <v>450</v>
      </c>
      <c r="G98" s="5" t="s">
        <v>149</v>
      </c>
      <c r="H98" s="5" t="s">
        <v>157</v>
      </c>
    </row>
    <row r="99" spans="1:8" x14ac:dyDescent="0.25">
      <c r="A99" s="5">
        <f t="shared" si="1"/>
        <v>82</v>
      </c>
      <c r="B99" s="12">
        <v>45908.647233796299</v>
      </c>
      <c r="C99" s="5" t="s">
        <v>96</v>
      </c>
      <c r="D99" s="5">
        <v>1</v>
      </c>
      <c r="E99" s="6">
        <f>+F99/D99</f>
        <v>60</v>
      </c>
      <c r="F99" s="6">
        <v>60</v>
      </c>
      <c r="G99" s="5" t="s">
        <v>150</v>
      </c>
      <c r="H99" s="5">
        <v>34629068</v>
      </c>
    </row>
    <row r="100" spans="1:8" ht="25.5" x14ac:dyDescent="0.25">
      <c r="A100" s="5">
        <f t="shared" si="1"/>
        <v>83</v>
      </c>
      <c r="B100" s="12">
        <v>45908.664212962998</v>
      </c>
      <c r="C100" s="5" t="s">
        <v>97</v>
      </c>
      <c r="D100" s="5">
        <v>25</v>
      </c>
      <c r="E100" s="6">
        <f>+F100/D100</f>
        <v>17</v>
      </c>
      <c r="F100" s="6">
        <v>425</v>
      </c>
      <c r="G100" s="5" t="s">
        <v>113</v>
      </c>
      <c r="H100" s="5">
        <v>25262068</v>
      </c>
    </row>
    <row r="101" spans="1:8" x14ac:dyDescent="0.25">
      <c r="A101" s="5">
        <f t="shared" si="1"/>
        <v>84</v>
      </c>
      <c r="B101" s="12">
        <v>45909.499212962997</v>
      </c>
      <c r="C101" s="5" t="s">
        <v>98</v>
      </c>
      <c r="D101" s="5">
        <v>2</v>
      </c>
      <c r="E101" s="6">
        <f>+F101/D101</f>
        <v>39.99</v>
      </c>
      <c r="F101" s="6">
        <v>79.98</v>
      </c>
      <c r="G101" s="5" t="s">
        <v>118</v>
      </c>
      <c r="H101" s="5">
        <v>32375913</v>
      </c>
    </row>
    <row r="102" spans="1:8" ht="25.5" x14ac:dyDescent="0.25">
      <c r="A102" s="5">
        <f t="shared" si="1"/>
        <v>85</v>
      </c>
      <c r="B102" s="12">
        <v>45912.475023148101</v>
      </c>
      <c r="C102" s="5" t="s">
        <v>61</v>
      </c>
      <c r="D102" s="5">
        <v>1</v>
      </c>
      <c r="E102" s="6">
        <f>+F102/D102</f>
        <v>36.5</v>
      </c>
      <c r="F102" s="6">
        <v>36.5</v>
      </c>
      <c r="G102" s="5" t="s">
        <v>116</v>
      </c>
      <c r="H102" s="5">
        <v>5750814</v>
      </c>
    </row>
    <row r="103" spans="1:8" x14ac:dyDescent="0.25">
      <c r="A103" s="5">
        <f t="shared" si="1"/>
        <v>86</v>
      </c>
      <c r="B103" s="12">
        <v>45919.356458333299</v>
      </c>
      <c r="C103" s="5" t="s">
        <v>99</v>
      </c>
      <c r="D103" s="5">
        <v>1</v>
      </c>
      <c r="E103" s="6">
        <f>+F103/D103</f>
        <v>1200</v>
      </c>
      <c r="F103" s="6">
        <v>1200</v>
      </c>
      <c r="G103" s="5" t="s">
        <v>151</v>
      </c>
      <c r="H103" s="5">
        <v>83989498</v>
      </c>
    </row>
    <row r="104" spans="1:8" ht="25.5" x14ac:dyDescent="0.25">
      <c r="A104" s="5">
        <f t="shared" si="1"/>
        <v>87</v>
      </c>
      <c r="B104" s="12">
        <v>45919.651736111096</v>
      </c>
      <c r="C104" s="5" t="s">
        <v>100</v>
      </c>
      <c r="D104" s="5">
        <v>1</v>
      </c>
      <c r="E104" s="6">
        <f>+F104/D104</f>
        <v>33.5</v>
      </c>
      <c r="F104" s="6">
        <v>33.5</v>
      </c>
      <c r="G104" s="5" t="s">
        <v>116</v>
      </c>
      <c r="H104" s="5">
        <v>5750814</v>
      </c>
    </row>
    <row r="105" spans="1:8" x14ac:dyDescent="0.25">
      <c r="A105" s="5">
        <f t="shared" si="1"/>
        <v>88</v>
      </c>
      <c r="B105" s="12">
        <v>45922.407523148097</v>
      </c>
      <c r="C105" s="5" t="s">
        <v>101</v>
      </c>
      <c r="D105" s="5">
        <v>30</v>
      </c>
      <c r="E105" s="6">
        <f>+F105/D105</f>
        <v>10</v>
      </c>
      <c r="F105" s="6">
        <v>300</v>
      </c>
      <c r="G105" s="5" t="s">
        <v>152</v>
      </c>
      <c r="H105" s="5">
        <v>92117627</v>
      </c>
    </row>
    <row r="106" spans="1:8" ht="25.5" x14ac:dyDescent="0.25">
      <c r="A106" s="5">
        <f t="shared" si="1"/>
        <v>89</v>
      </c>
      <c r="B106" s="12">
        <v>45925.3774305556</v>
      </c>
      <c r="C106" s="5" t="s">
        <v>102</v>
      </c>
      <c r="D106" s="5">
        <v>1</v>
      </c>
      <c r="E106" s="6">
        <f>+F106/D106</f>
        <v>6273.92</v>
      </c>
      <c r="F106" s="6">
        <v>6273.92</v>
      </c>
      <c r="G106" s="5" t="s">
        <v>114</v>
      </c>
      <c r="H106" s="5">
        <v>332917</v>
      </c>
    </row>
    <row r="107" spans="1:8" ht="25.5" x14ac:dyDescent="0.25">
      <c r="A107" s="5">
        <f t="shared" si="1"/>
        <v>90</v>
      </c>
      <c r="B107" s="12">
        <v>45926.566006944398</v>
      </c>
      <c r="C107" s="5" t="s">
        <v>158</v>
      </c>
      <c r="D107" s="5">
        <v>1</v>
      </c>
      <c r="E107" s="6">
        <f>+F107/D107</f>
        <v>10000</v>
      </c>
      <c r="F107" s="6">
        <v>10000</v>
      </c>
      <c r="G107" s="5" t="s">
        <v>153</v>
      </c>
      <c r="H107" s="5">
        <v>29291828</v>
      </c>
    </row>
    <row r="108" spans="1:8" x14ac:dyDescent="0.25">
      <c r="A108" s="5">
        <f t="shared" si="1"/>
        <v>91</v>
      </c>
      <c r="B108" s="12">
        <v>45930.543344907397</v>
      </c>
      <c r="C108" s="5" t="s">
        <v>103</v>
      </c>
      <c r="D108" s="5">
        <v>1</v>
      </c>
      <c r="E108" s="6">
        <f>+F108/D108</f>
        <v>1280</v>
      </c>
      <c r="F108" s="6">
        <v>1280</v>
      </c>
      <c r="G108" s="5" t="s">
        <v>154</v>
      </c>
      <c r="H108" s="5">
        <v>41473914</v>
      </c>
    </row>
    <row r="109" spans="1:8" ht="25.5" x14ac:dyDescent="0.25">
      <c r="A109" s="5">
        <f t="shared" si="1"/>
        <v>92</v>
      </c>
      <c r="B109" s="12">
        <v>45908.348333333299</v>
      </c>
      <c r="C109" s="5" t="s">
        <v>104</v>
      </c>
      <c r="D109" s="5">
        <v>5</v>
      </c>
      <c r="E109" s="6">
        <f>+F109/D109</f>
        <v>63</v>
      </c>
      <c r="F109" s="6">
        <v>315</v>
      </c>
      <c r="G109" s="5" t="s">
        <v>107</v>
      </c>
      <c r="H109" s="5">
        <v>24805092</v>
      </c>
    </row>
    <row r="110" spans="1:8" x14ac:dyDescent="0.25">
      <c r="F110" s="11">
        <f>SUM(F18:F109)</f>
        <v>227186.96</v>
      </c>
    </row>
    <row r="1047585" spans="2:4" x14ac:dyDescent="0.25">
      <c r="B1047585" s="3" t="s">
        <v>3</v>
      </c>
      <c r="C1047585" s="2"/>
      <c r="D1047585" s="2"/>
    </row>
  </sheetData>
  <mergeCells count="1">
    <mergeCell ref="A16:H16"/>
  </mergeCells>
  <printOptions horizontalCentered="1"/>
  <pageMargins left="0.27559055118110237" right="0.39370078740157483" top="0.55118110236220474" bottom="0.35433070866141736" header="0.31496062992125984" footer="0.31496062992125984"/>
  <pageSetup paperSize="14" scale="65" fitToHeight="5" orientation="landscape" r:id="rId1"/>
  <ignoredErrors>
    <ignoredError sqref="E37"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Numeral 22</vt:lpstr>
      <vt:lpstr>'Numeral 22'!Área_de_impresión</vt:lpstr>
      <vt:lpstr>'Numeral 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Mirna Liliana Marroquin</dc:creator>
  <cp:lastModifiedBy>Julio Roberto Rodríguez de León</cp:lastModifiedBy>
  <cp:lastPrinted>2025-10-02T19:26:51Z</cp:lastPrinted>
  <dcterms:created xsi:type="dcterms:W3CDTF">2022-12-01T17:03:00Z</dcterms:created>
  <dcterms:modified xsi:type="dcterms:W3CDTF">2025-10-02T19:28:18Z</dcterms:modified>
</cp:coreProperties>
</file>