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Julio Rodriguez\Desktop\Compras Inst para la Victima\Informacion Publica\Noviembre 2025\"/>
    </mc:Choice>
  </mc:AlternateContent>
  <xr:revisionPtr revIDLastSave="0" documentId="13_ncr:1_{8FE5318D-E61B-4092-B8F3-3225DC5CFD06}" xr6:coauthVersionLast="47" xr6:coauthVersionMax="47" xr10:uidLastSave="{00000000-0000-0000-0000-000000000000}"/>
  <bookViews>
    <workbookView xWindow="-120" yWindow="-120" windowWidth="29040" windowHeight="15840" xr2:uid="{00000000-000D-0000-FFFF-FFFF00000000}"/>
  </bookViews>
  <sheets>
    <sheet name="Numeral 22" sheetId="2" r:id="rId1"/>
  </sheets>
  <definedNames>
    <definedName name="_xlnm.Print_Area" localSheetId="0">'Numeral 22'!$A$1:$H$109</definedName>
    <definedName name="_xlnm.Print_Titles" localSheetId="0">'Numeral 22'!$1:$17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22" i="2" l="1"/>
  <c r="E121" i="2"/>
  <c r="E120" i="2"/>
  <c r="E119" i="2"/>
  <c r="E118" i="2"/>
  <c r="E117" i="2"/>
  <c r="E116" i="2"/>
  <c r="E115" i="2"/>
  <c r="E114" i="2"/>
  <c r="E113" i="2"/>
  <c r="E112" i="2"/>
  <c r="E111" i="2"/>
  <c r="E110" i="2"/>
  <c r="E109" i="2"/>
  <c r="E108" i="2"/>
  <c r="E107" i="2"/>
  <c r="E106" i="2"/>
  <c r="E105" i="2"/>
  <c r="E104" i="2"/>
  <c r="E103" i="2"/>
  <c r="E102" i="2"/>
  <c r="E101" i="2"/>
  <c r="E100" i="2"/>
  <c r="E99" i="2"/>
  <c r="E98" i="2"/>
  <c r="E97" i="2"/>
  <c r="E96" i="2"/>
  <c r="E95" i="2"/>
  <c r="E94" i="2"/>
  <c r="E93" i="2"/>
  <c r="E92" i="2"/>
  <c r="E91" i="2"/>
  <c r="E90" i="2"/>
  <c r="E89" i="2"/>
  <c r="E88" i="2"/>
  <c r="E87" i="2"/>
  <c r="E86" i="2"/>
  <c r="E85" i="2"/>
  <c r="E84" i="2"/>
  <c r="E83" i="2"/>
  <c r="E82" i="2"/>
  <c r="E81" i="2"/>
  <c r="E80" i="2"/>
  <c r="E79" i="2"/>
  <c r="E78" i="2"/>
  <c r="E77" i="2"/>
  <c r="E76" i="2"/>
  <c r="E75" i="2"/>
  <c r="E74" i="2"/>
  <c r="E73" i="2"/>
  <c r="E72" i="2"/>
  <c r="E71" i="2"/>
  <c r="E70" i="2"/>
  <c r="E69" i="2"/>
  <c r="E68" i="2"/>
  <c r="E67" i="2"/>
  <c r="E66" i="2"/>
  <c r="E65" i="2"/>
  <c r="E64" i="2"/>
  <c r="E63" i="2"/>
  <c r="E62" i="2"/>
  <c r="E61" i="2"/>
  <c r="E60" i="2"/>
  <c r="E59" i="2"/>
  <c r="E58" i="2"/>
  <c r="E57" i="2"/>
  <c r="E56" i="2"/>
  <c r="E55" i="2"/>
  <c r="E54" i="2"/>
  <c r="E53" i="2"/>
  <c r="E52" i="2"/>
  <c r="E51" i="2"/>
  <c r="E50" i="2"/>
  <c r="E49" i="2"/>
  <c r="E48" i="2"/>
  <c r="E47" i="2"/>
  <c r="E46" i="2"/>
  <c r="E45" i="2"/>
  <c r="E44" i="2"/>
  <c r="E43" i="2"/>
  <c r="E42" i="2"/>
  <c r="E41" i="2"/>
  <c r="E40" i="2"/>
  <c r="E39" i="2"/>
  <c r="E38" i="2"/>
  <c r="E37" i="2"/>
  <c r="E36" i="2"/>
  <c r="E35" i="2"/>
  <c r="E34" i="2"/>
  <c r="E33" i="2"/>
  <c r="E32" i="2"/>
  <c r="E31" i="2"/>
  <c r="E30" i="2"/>
  <c r="E29" i="2"/>
  <c r="E28" i="2"/>
  <c r="E27" i="2"/>
  <c r="E26" i="2"/>
  <c r="E25" i="2"/>
  <c r="E24" i="2"/>
  <c r="E23" i="2"/>
  <c r="E22" i="2"/>
  <c r="E21" i="2"/>
  <c r="E20" i="2"/>
  <c r="E19" i="2"/>
  <c r="E18" i="2"/>
  <c r="A20" i="2"/>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9" i="2"/>
  <c r="F123" i="2"/>
</calcChain>
</file>

<file path=xl/sharedStrings.xml><?xml version="1.0" encoding="utf-8"?>
<sst xmlns="http://schemas.openxmlformats.org/spreadsheetml/2006/main" count="231" uniqueCount="171">
  <si>
    <t xml:space="preserve">No. </t>
  </si>
  <si>
    <t>PRECIO UNITARIO</t>
  </si>
  <si>
    <t>PRECIO TOTAL</t>
  </si>
  <si>
    <t>Compra Directa</t>
  </si>
  <si>
    <t>CANTIDAD</t>
  </si>
  <si>
    <t>ENTIDAD:INSTITUTO PARA LA ASISTENCIA Y ATENCIÓN A LA VÍCTIMA DEL DELITO</t>
  </si>
  <si>
    <t>DIRECCIÓN: 3AV. 16-31 ZONA 10</t>
  </si>
  <si>
    <t>HORARIO: 8:00 A 16:00</t>
  </si>
  <si>
    <t>TELEFONO: 2314-5800</t>
  </si>
  <si>
    <t>DIRECTOR: ADMINISTRATIVO</t>
  </si>
  <si>
    <t>ENCARGADO DE ACTUALIZACIÓN: DEPARTAMENTO DE COMPRAS</t>
  </si>
  <si>
    <t>ARTÍCULO 10, NUMERAL 22  COMPRAS DIRECTAS (BAJA CUANTIA)</t>
  </si>
  <si>
    <t>FECHA COMPRA</t>
  </si>
  <si>
    <t>PROVEEDOR</t>
  </si>
  <si>
    <t>NIT</t>
  </si>
  <si>
    <t>DESCRIPCIÓN DE COMPRA</t>
  </si>
  <si>
    <t>CORRESPONDIENTE AL MES DE: NOVIEMBRE 2025</t>
  </si>
  <si>
    <t>FECHA DE ACTUALIZACIÓN: 02 DE DICIEMBRE DE 2025</t>
  </si>
  <si>
    <t>SERVICIO EMERGENTE DE CORRESPONDENCIA DE UN SOBRE CON DOCUMENTOS DEL ÁREA ADMINISTRATIVA DE LA SEDE DEPARTAMENTAL DE SUCHITEPÉQUEZ DEL INSTITUTO DE LA VÍCTIMA PARA LA DIRECCIÓN ADMINISTRATIVA DE LA SEDE CENTRAL DEL INSTITUTO DE LA VÍCTIMA.</t>
  </si>
  <si>
    <t>ADQUISICIÓN DE CINTAS PORTA GAFETES PARA LA IDENTIFICACIÓN DEL PERSONAL DEL INSTITUTO DE LA VICTIMA.</t>
  </si>
  <si>
    <t>Servicio de paquetería para la recepción de documentos de la Sede de Alta Verapaz a la Sede Central del Instituto de la Victima.</t>
  </si>
  <si>
    <t>Adquisición de una cafetera percoladora de 45 tazas para la atención de personas que acuden al primer nivel de la sede central del instituto.</t>
  </si>
  <si>
    <t>SERVICIO DE FUMIGACIÓN DE PLAGAS QUE CONSTA DE APLICACIÓN DE INSECTICIDAS UTILIZADOS PARA ELIMINAR INSECTOS NOCIVOS QUE SE ENCUENTRAN EN LAS INSTALACIONES DE LA SEDE DEPARTAMENTAL DE SUCHITEPÉQUEZ DEL INSTITUTO DE LA VÍCTIMA. REALIZADO EL VEINTIUNO DE NOVIEMBRE DE DOS MIL VEINTICINCO.</t>
  </si>
  <si>
    <t>Para el pago de Servicio de mantenimiento preventivo de aire acondicionado de 12,000 BTU del inmueble que ocupa la Sede Departamental de Alta Verapaz del Instituto de la Victima.</t>
  </si>
  <si>
    <t>Servicio de paquetería por recepción de documentos de la Sede Departamental de Alta Verapaz a la Jefatura del Departamento de Impugnaciones, Acciones Constitucionales y Control de Convencionalidad de la Dirección Legal del Instituto de la Victima, Sede Central.</t>
  </si>
  <si>
    <t>Repuestos que serán necesarios para ser instalados en las computadoras del Instituto de la Víctima.</t>
  </si>
  <si>
    <t>SERVICIO EMERGENTE DE CORRESPONDENCIA DE UN SOBRE CON DOCUMENTOS DEL ÁREA LEGAL DE LA SEDE DEPARTAMENTAL DE SUCHITEPÉQUEZ DEL INSTITUTO DE LA VÍCTIMA PARA LA DIRECCIÓN DE ASISTENCIA LEGAL DE LA SEDE CENTRAL DEL INSTITUTO DE LA VÍCTIMA.</t>
  </si>
  <si>
    <t>Compra de una lámpara panel Alimentación: 120 a 277 Voltio; Ancho: 1 pies; Largo: 4 pies; Lúmenes: 3200; Potencia:40 Vatio; Tipo de luz; Led, que se utilizara en el Inmueble que ocupa la Sede Departamental de Alta Verapaz del Instituto de la Victima.</t>
  </si>
  <si>
    <t>Refacciones para el personal del Instituto de la Victima, para la capacitación/talles "Las emociones y su función, componentes de la Inteligencia Emocional"</t>
  </si>
  <si>
    <t>ADQUISICIÓN DE ÚTILES DE OFICINA PARA SER UTILIZADOS EN SEDE CENTRAL, SEDE REGIONAL, SEDES DEPARTAMENTALES Y SUBSEDES DEL INSTITUTO DE LA VICTIMA</t>
  </si>
  <si>
    <t>SERVICIO EMERGENTE DE CORRESPONDENCIA DE UN SOBRE CON DOCUMENTOS DEL ÁREA DE VICTIMOLOGÍA DE LA SEDE DEPARTAMENTAL DE SUCHITEPÉQUEZ PARA LA DIRECCIÓN DE SERVICIOS VICTIMOLÓGICOS DE LA SEDE CENTRAL DEL INSTITUTO DE LA VÍCTIMA.</t>
  </si>
  <si>
    <t>ADQUISICIÓN DE ÚTILES DE OFICINA PARA UTILIZARSE EN SEDE CENTRAL, SEDE REGIONAL, SEDES DEPARTAMENTALES Y SUBSEDES DEL INSTITUTO DE LA VICTIMA</t>
  </si>
  <si>
    <t>Servicio de paquetería por recepción de documentos de la Sede Departamental de Suchitepéquez a la Sede Central del Instituto de la Victima.</t>
  </si>
  <si>
    <t>Servicio de lavandería de 3 banderas</t>
  </si>
  <si>
    <t>SERVICIO DE MANTENIMIENTO PREVENTIVO DEL VEHÍCULO O-636BCC</t>
  </si>
  <si>
    <t>Recepción de documentos de la Sede Departamental de Alta Verapaz a la Jefatura del Departamento de Litigio Estratégico y De Reparación Digna.</t>
  </si>
  <si>
    <t>POR SERVICIO DE LOS MANTENIMIENTOS PREVENTIVO DE TRES AIRES ACONDICIONADOS DEL INMUEBLE QUE OCUPA LA SEDE DEPARTAMENTAL DE ESCUINTLA DEL INSTITUTO DE LA VÍCTIMA.</t>
  </si>
  <si>
    <t>Lampara panel luz led, a instalarse en el 3er. nivel de la sede departamental de Jutiapa del Instituto de la Víctima</t>
  </si>
  <si>
    <t>para el pago emergente del traslado de Expediente del área legal de la Sub-Sede de Baja Verapaz a la Sede Departamental de Alta Verapaz del Instituto de la Victima.</t>
  </si>
  <si>
    <t>Adquisición de mobiliario y Equipo consistente en Sillas y Escritorio para ser utilizado en el Despacho de la Dirección General del Instituto de la Víctima.</t>
  </si>
  <si>
    <t>SERVICIO DE MANTENIMIENTO Y REPARACIÓN DE MOTOCICLETA M-457FMY PROPIEDAD DEL INSTITUTO DE LA VICTIMA</t>
  </si>
  <si>
    <t>Papel opalina (especial) para la impresión de diplomas</t>
  </si>
  <si>
    <t>Adquisición de papel para la impresión de documentos oficiales del Instituto.</t>
  </si>
  <si>
    <t>POR SERVICIO DE LAVADO, SECADO Y PLANCHADO DE LA BANDERA DEL INSTITUTO DE LA VÍCTIMA DE LA SEDE DEPARTAMENTAL DE ESCUINTLA.</t>
  </si>
  <si>
    <t>SERVICIO DE IMPRESIÓN DE INVITACIONES,GAFETES DE PARTICIPANTES Y DE STAFF CON LA IMAGEN DEL INSTITUTO DE LA VICTIMA PARA UTILIZARSE EN EL II CONGRESO INTERNACIONAL DE VICTIMOLOGÍA COMO CAMINO A LA REPARACIÓN DIGNA Y JUSTA A REALIZARSE EL 28 Y 29 DE OCTUBRE DE 2025.</t>
  </si>
  <si>
    <t>ADQUISICIÓN DE SELLOS PARA EL PERSONAL DE LA DIRECCIÓN DE ASISTENCIA LEGAL DEL INSTITUTO DE LA VICTIMA.</t>
  </si>
  <si>
    <t>Adquisición de sello según Acuerdo Número DG-136-2025 en la cual se nombra como secretario general del Instituto de la Victima.</t>
  </si>
  <si>
    <t>SERVICIO EMERGENTE DE CORRESPONDENCIA DE UN SOBRE CON DOCUMENTOS DEL ÁREA ADMINISTRATIVA DE LA SEDE DEPARTAMENTAL DE SUCHITEPÉQUEZ DEL INSTITUTO DE LA VÍCTIMA PARA LA DIRECCIÓN FINANCIERA DE LA SEDE CENTRAL DEL INSTITUTO DE LA VÍCTIMA.</t>
  </si>
  <si>
    <t>SERVICIO DE MANTENIMIENTO PREVENTIVO DEL VEHÍCULO PLACA O-863BBY</t>
  </si>
  <si>
    <t>ADQUISICIÓN DE CAFÉ PARA CONSUMO DE USUARIOS Y PERSONAL DEL INSTITUTO DE LA VICTIMA EN SEDE CENTRAL, SEDES DEPARTAMENTALES Y SUBSEDES</t>
  </si>
  <si>
    <t>Adquisicion de un sello para uso en el cumplimiento de las obligaciones ante los juzgados ya que se encuentra exento del pago de timbre forense de conformidad con el articulo 7 del Decreto 82-96 Ley de Timbre Forense y Notarial.</t>
  </si>
  <si>
    <t>SERVICIO EMERGENTE DE CORRESPONDENCIA DE UN SOBRE CON DOCUMENTOS DEL ÁREA DE SERVICIOS VICTIMOLÓGICOS DE LA SEDE DEPARTAMENTAL DE SUCHITEPÉQUEZ PARA LA DIRECCIÓN DE SERVICIOS VICTIMOLÓGICOS DE LA SEDE CENTRAL DEL INSTITUTO DE LA VÍCTIMA.</t>
  </si>
  <si>
    <t>Servicio de mantenimiento a la motocicleta con placas circulación M-506 MMH dicho servicio es para mantener en óptimas condiciones de funcionamiento  y prolongar su vida útil.</t>
  </si>
  <si>
    <t>Servicio de elaboración de arreglo de globos para la participación del Instituto de la Víctima en la actividad Ruta Naranja</t>
  </si>
  <si>
    <t>Servicio de lavandería de 25 piezas por el uso consecutivo que se les da teniendo constante visitas de usuarios que recurren a la Sub-Sede MAIMI.</t>
  </si>
  <si>
    <t>POR COMPRA DE 20 ALMUERZOS UTILIZADOS PARA LA REUNIÓN DE LA PRESENTACIÓN DE RESULTADOS Y AVANCES DE LA SEDE DEPARTAMETAMENTAL DE ESCUINTLA DEL INSTITUTO DE LA VÍCTIMA.</t>
  </si>
  <si>
    <t>Adquisición de sellos, como resultado de la actualización de la imagen institucional del Instituto de la Victima.</t>
  </si>
  <si>
    <t>MANTENIMIENTO PREVENTIVO A EQUIPO DE AIRE ACONDICIONADO DE LA ANTESALA AL DESPACHO DE DIRECCIÓN GENERAL, DEL TERCER NIVEL DEL EDIFICIO DE SEDE CENTRAL DEL INSTITUTO DE LA VICTIMA</t>
  </si>
  <si>
    <t>SERVICIO DE MANTENIMIENTO PREVENTIVO DEL VEHÍCULO PLACA O-865BBY</t>
  </si>
  <si>
    <t>COMPRA EMERGENTE DE UN PAQUETE DE 12 BATERÍAS AA y UNA MAGUERA EXPANDIBLE, NECESARIAS PARA EL MANTENIMIENTO DE LA SEDE DEPARTAMENTAL DE SUCHITEPÉQUEZ DEL INSTITUTO DE LA VÍCTIMA.</t>
  </si>
  <si>
    <t>ADQUISICIÓN DE LLANTA PARA VEHICULO PLACAS O993BBZ PROPIEDAD DEL INSTITUTO DE LA VICTIMA</t>
  </si>
  <si>
    <t>Refacciones para los trabajadores del Instituto de la Víctima que participarán en la Capacitación Gestión de las emociones y conciencia de sí mismo.</t>
  </si>
  <si>
    <t>Adquisición de Televisior Inteligente para el Salon de Runiones del Instituto de la Victima</t>
  </si>
  <si>
    <t>Adquisición de galletas para la adecuada atención de visitas institucionales en las instalaciones de la Dirección General del Instituto.</t>
  </si>
  <si>
    <t>para el pago emergente del traslado de documentos del Área de Victimología de la Sub-Sede de Baja Verapaz a la Sede Departamental de Alta Verapaz del Instituto de la Victima.</t>
  </si>
  <si>
    <t>Sobre con documentos del área de asistencia legal de sede departamental de Jutiapa para dirección de asistencia legal de sede central, del Instituto de la Victima</t>
  </si>
  <si>
    <t>para el pago emergente del traslado de documentos del área Victimología de la Sub-Sede de Baja Verapaz a la Sede Departamental de Alta Verapaz del Instituto de la Victima.</t>
  </si>
  <si>
    <t>SERVICIO EMERGENTE DE CORRESPONDENCIA DE UN SOBRE CON DOCUMENTOS DEL ÁREA DE VICTIMOLOGÍA DE LA SEDE DEPARTAMENTAL DE SUCHITEPÉQUEZ DEL INSTITUTO DE LA VÍCTIMA PARA LA DIRECCIÓN DE SERVICIOS VICTIMOLÓGICOS DE LA SEDE CENTRAL DEL INSTITUTO DE LA VÍCTIMA.</t>
  </si>
  <si>
    <t>Boleto Aéreo para el Lic. Oscar Fernando Acevedo Arango del 27 al 31 de octubre de 2025 de Colombia-Guatemala-Colombia quien disertara en el II Congreso de Victimología el 28 y 29 de octubre de 2025.</t>
  </si>
  <si>
    <t>Compra de cuatro Lámparas panel Alimentación: 100 a 240 Voltio; Alto: 2 Pies; Ancho: 2 Pies; Potencia: 40 Vatio; Tipo de luz: Led; y  Alimentación: 120 a 277 Voltio; Ancho: 1 pies; Largo: 4 pies; Lúmenes: 3200; Potencia:40 Vatio; Tipo de luz; Led, que se utilizara en el pasillo del primer nivel , pasillo del segundo nivel, sala de reuniones y cabina de legal 1 del inmueble que ocupa la Sede Departamental de Alta Verapaz del Instituto de la Victima.</t>
  </si>
  <si>
    <t>Adquisición de listón, gancho para ropa, globos, porta globos los cuales serán utilizados para las actividades de sensibilización dirigidas al personal del Instituto de la Victima.</t>
  </si>
  <si>
    <t>ADQUISICIÓN DE CUBETAS DE PINTURA PARA EL MANTENIMIENTO DE LAS INSTALACIONES DEL EDIFICIO DE LA SEDE CENTRAL, SEDES DEPARTAMENTALES Y SEDE REGIONAL DEL INSTITUTO DE LA VICTIMA.</t>
  </si>
  <si>
    <t>Adquisicion de back panel que es fundamental para maximizar la visibilidad, la información y la presencia institucional en múltiples escenarios simultáneamente.</t>
  </si>
  <si>
    <t>Por Hospedaje para la Licda. Sara Patricia Arce Moya del 27 al 30 de octubre 2025 Por II Congreso Internacional de Victimología</t>
  </si>
  <si>
    <t>Recepción de documentos de la Subsede Departamental de Suchitepéquez a la Jefatura del departamento de Litigio Estratégico y de Reparación Digna de la Dirección Legal del Instituto de la Victima de la Sede Central.</t>
  </si>
  <si>
    <t>Servicio de mantenimiento a la motocicleta con placas de circulación M-812 KHL.</t>
  </si>
  <si>
    <t>Recepción de documentos de la Sede Departamental de Suchitepéquez a la Jefatura del Departamento de Litigio Estratégico y De Reparación Digna del Instituto de la Víctima sede central.</t>
  </si>
  <si>
    <t>Se ampara el gasto correspondiente a un sello para el nuevo integrante del Departamento de Planificación y a una almohadilla de recambio para uso del mismo departamento.</t>
  </si>
  <si>
    <t>ADQUISICIÓN DE 2 LLANTAS PARA MOTOCICLETA PLACAS M457FMY PROPIEDAD DEL INSTITUTO DE LA VICTIMA</t>
  </si>
  <si>
    <t>"Compra de una lámpara panel Alimentación: 100 a 240 Voltio; Alto: 2 Pies; Ancho: 2 Pies; Potencia: 40 Vatio; Tipo de luz: Led; que se utilizara en el inmueble que ocupa la Sede Departamental de Alta Verapaz del Instituto de la Victima.
"</t>
  </si>
  <si>
    <t>Servicio de Transporte para el personal del Instituto de la Victima los días 28 y 29 de octubre de 2025: de la Sede Central del Instituto del Victima hacia el Hotel Hilton y Viceversa en horario de 7 a 16 horas por Congreso Internacional de Victimología.</t>
  </si>
  <si>
    <t>Boleto Aéreo para la Licda.Sara Patricia Arce Moya del 27 al 30 de octubre de 2025 de Costa Rica-Guatemala-Costa Rica quien disertara en el II Congreso de Victimología el 28 y 29 de octubre de 2025.</t>
  </si>
  <si>
    <t>para el pago emergente del traslado de documentos del área Victimología de la Sede Departamental de Alta Verapaz a la Sede Central del Instituto de la Victima.</t>
  </si>
  <si>
    <t>Repuestos para ser instalados en las computadoras del Instituto de la Victima.</t>
  </si>
  <si>
    <t>SERVICIO DE IMPRESIÓN DE 170 BOLSAS DE MANTA PARA EL II CONGRESO INTERNACIONAL DE VICTIMOLOGÍA COMO CAMINO A LA REPARACIÓN DIGNA Y JUSTA A REALIZARSE EL 28 Y 29 DE OCTUBRE DE 2025.</t>
  </si>
  <si>
    <t>SERVICIO DE IMPRESIÓN QUEMADA DE 170 MEMORIAS USB CON LA IMAGEN DEL INSTITUTO DE LA VICTIMA, PARA EL II CONGRESO INTERNACIONAL DE VICTIMOLOGÍA COMO CAMINO A LA REPARACIÓN DIGNA Y JUSTA A REALIZARSE EL 28 Y 29 DE OCTUBRE DE 2025.</t>
  </si>
  <si>
    <t>SERVICIO DE MANTENIMIENTO RESIDENCIAL QUE INCLUYE: CONTROL DE GARITA, AGUA POTABLE Y JARDINERÍA EXTERNA PARA LA SEDE DEPARTAMENTAL DE SUCHITEPÉQUEZ DEL INSTITUTO DE VÍCTIMA. CORRESPONDIENTE AL MES DE OCTUBRE DEL AÑO 2025.</t>
  </si>
  <si>
    <t>Adquisición de Back panel (pared publicitaria) es fundamental para maximizar la visibilidad y la presencia institucional.</t>
  </si>
  <si>
    <t>Adquisicion de astas y extensores de banderas para mantener la imagen institucional y garantizar la correcta colocación de banderas en todas las actividades protocolarias internas y externas.</t>
  </si>
  <si>
    <t>Adquisición de mochila para cámara fotográfica necesario para la protección especializada, la ergonomía de trasporte y la eficiencia organizativa que ofrece.</t>
  </si>
  <si>
    <t>Recepción de documentos de la Sede Departamental de Suchitepéquez a la Jefatura del Departamento de Litigio Estratégico y De Reparación Digna.</t>
  </si>
  <si>
    <t>Adquisición de engrapadora y perforadora para uso del personal del Departamento de Planificación y Desarrollo Institucional.</t>
  </si>
  <si>
    <t>Bandera Institucional con el nuevo logo del Instituto de la Víctima</t>
  </si>
  <si>
    <t>SERVICIO DE JARDINIZACIÓN QUE CONSTA DE APLICACIÓN DE FERTILIZANTES, PODA Y LIMPIEZA; DEL ÁREA EXTERNA E INTERNA DEL JARDÍN Y DEL ARRIATE DE LA PUERTA PRINCIPAL DE LA SEDE DEPARTAMENTAL DE SUCHITEPÉQUEZ DEL INSTITUTO DE LA VÍCTIMA. CORRESPONDIENTE AL MES DE OCTUBRE.</t>
  </si>
  <si>
    <t>Boleto Aéreo para la Doctora Maria de la Luz Lima Malvido del 27 al 31 de octubre de 2025 de México-Guatemala-México quien disertara en el II Congreso de Victimología el 28 y 29 de octubre de 2025.</t>
  </si>
  <si>
    <t>Bolsa de bombón de caramelo duro para la participación del Instituto de la Víctima en la Actividad Ruta Naranja en conmemoración del Día Internacional para la Eliminación de la Violencia contra las Mujeres.</t>
  </si>
  <si>
    <t>Adquisicion de sello para que el Departamento Jurídico para identificarse.</t>
  </si>
  <si>
    <t>SERVICIO DE PRODUCCIÓN DE MATERIAL AUDIOVISUAL DEL II CONGRESO INTERNACIONAL DE VICTIMOLOGÍA "LA VICTIMOLOGÍA COMO CAMINO PARA LA REPARACIÓN DIGNA Y JUSTA"</t>
  </si>
  <si>
    <t>Recepción de documentos de la Subsede Departamental de Sacatepéquez a la Jefatura del departamento de Litigio Estratégico y de Reparación Digna de la Dirección Legal del Instituto de la Victima de la Sede Central.</t>
  </si>
  <si>
    <t>SERVICIO DE MANTENIMIENTO PREVENTIVO DEL VEHÍCULO PLACA O-995BBY</t>
  </si>
  <si>
    <t>Adquisición de cargador de baterías inteligente, regleta, extensión eléctrica para alimentar el equipo de audio en eventos, capacitaciones.</t>
  </si>
  <si>
    <t>Envió de 1 sobre con documentos del área de asistencia legal de sede departamental de Jutiapa, para dirección de asistencia legal de sede central, del Instituto de la Victima</t>
  </si>
  <si>
    <t>POR SERVICIO DE RECARGA DE POLVO QUIÍMICO SECO PARA UN EXTINTOR TIPO ABC DE 10 LIBRAS DEL INMUEBLE QUE OCUPA LA SEDE DEPARTAMENTAL ESCUINTLA DEL INSTITUTO DE LA VICTIMA.</t>
  </si>
  <si>
    <t>Servicio de parqueo el cual fue utilizado para asistir a reunión de trabajo convocada por la Secretaría contra Violencia Sexual.</t>
  </si>
  <si>
    <t>Servicio de parqueo fue utilizado para poder asistir a reunión de trabajo convocada por la Secretaría contra la Violencia Sexual.</t>
  </si>
  <si>
    <t>Bombilla halógena para pick up 0864 BBY,  de sede departamental de Jutiapa del Instituto de la Victima</t>
  </si>
  <si>
    <t>REPARACIÓN DE EQUIPO DE AIRE ACONDICIONADO, DE SALA DE REUNIONES DEL TERCER NIVEL DEL EDIFICIO DE SEDE CENTRAL DEL INSTITUTO DE LA VICTIMA DEL DELITO.</t>
  </si>
  <si>
    <t>EL PRESENTE SERVICIO SE REALIZA POR ENVÍO DE UN SOBRE CON DOCUMENTACIÓN DEL ÁREA DE ASISTENCIA LEGAL DE LA SEDE DEPARTAMENTAL DE ESCUINTLA A LA SEDE REGIONAL DE QUETZALTENANGO DEL INSTITUTO DE LA VÍCTIMA.</t>
  </si>
  <si>
    <t>Servicio de impresión de 4500 volantes con información general de los servicios del Instituto de la Víctima</t>
  </si>
  <si>
    <t>SERVICIO DE IMPRESIÓN DE 200 LIBRETAS TAMAÑO MEDIA CARTA CON LA IMAGEN DEL INSTITUTO DE LA VICTIMA, PARA EL II CONGRESO INTERNACIONAL DE VICTIMOLOGÍA COMO CAMINO A LA REPARACIÓN DIGNA Y JUSTA A REALIZARSE EL 28 Y 29 DE OCTUBRE DE 2025.</t>
  </si>
  <si>
    <t>Adquisicion de cinta de castilla, espátula, plegadera de hojas y borrador que serán utilizados para el apoyo a la Unidad de Archivo.</t>
  </si>
  <si>
    <t>Por Hospedaje para la Doctora Maria de la Luz Lima Malvido del 27 al 31 de octubre 2025 Por II Congreso Internacional de Victimología</t>
  </si>
  <si>
    <t>SERVICIO DE MANTENIMIENTO PREVENTIVO DEL VEHÍCULO PLACA O-139BBY</t>
  </si>
  <si>
    <t>SERVICIO DE ELABORACIÓN DE VALLA INFORMATIVA DE UN METRO CON VEINTE CENTÍMETROS DE ANCHO POR DOS METROS CON CUARENTA CENTÍMETROS DE ALTO, PARA LA SEDE DE SUCHITEPÉQUEZ DEL INSTITUTO DE LA VÍCTIMA.</t>
  </si>
  <si>
    <t>ADQUISICIÓN DE GARRAFONES DE AGUA PURIFICADA PARA CONSUMO EN TODAS LAS INSTALACIONES DEL INSTITUTO DE LA VICTIMA.</t>
  </si>
  <si>
    <t>TRANSPORTE, EMPAQUE Y ALMACENAJE, SOCIEDAD ANONIMA</t>
  </si>
  <si>
    <t>VALDÉS,RUANO,,FERNANDO,JOSÉ</t>
  </si>
  <si>
    <t>CARGO EXPRESO, SOCIEDAD ANONIMA</t>
  </si>
  <si>
    <t>NOVEX, SOCIEDAD ANONIMA</t>
  </si>
  <si>
    <t>RUEDA,CIFUENTES,,ELSA,BEATRIZ</t>
  </si>
  <si>
    <t>ESCOBAR,CORONADO,,CARLOS,ESTUARLIN</t>
  </si>
  <si>
    <t>MÉNDEZ,MENCOS,,ELVIS,ALEXANDER</t>
  </si>
  <si>
    <t>NUEVOS ALMACENES, SOCIEDAD ANONIMA</t>
  </si>
  <si>
    <t>LA PANERIA SOCIEDAD ANONIMA</t>
  </si>
  <si>
    <t>LIBRERIA E IMPRENTA VIVIAN SOCIEDAD ANONIMA</t>
  </si>
  <si>
    <t>CORPORACIÓN DE LAVANDERÍAS, SOCIEDAD ANÓNIMA</t>
  </si>
  <si>
    <t>COFIÑO STAHL Y COMPAÑIA SOCIEDAD ANONIMA</t>
  </si>
  <si>
    <t>DÍAZ,JIMENEZ,CÁCERES,KIMBERLY,FABIOLA ALEJANDRA</t>
  </si>
  <si>
    <t>QUIÑONEZ,ARANA,,MYNOR,ESTUARDO</t>
  </si>
  <si>
    <t>DE OFICINA SOCIEDAD ANONIMA</t>
  </si>
  <si>
    <t>AGENCIA Y FABRICA HONDA SOCIEDAD ANONIMA</t>
  </si>
  <si>
    <t>OD GUATEMALA Y COMPAÑIA LIMITADA</t>
  </si>
  <si>
    <t>HERNANDEZ,ROSALES,GARCIA,BRENDA,VICTORIA</t>
  </si>
  <si>
    <t>OHIO PRINT AND PAPER SOCIEDAD ANONIMA</t>
  </si>
  <si>
    <t>CULAJAY,REYES,,JORGE,FERNANDO</t>
  </si>
  <si>
    <t>DISTRIBUIDORA GIRON SOCIEDAD ANONIMA</t>
  </si>
  <si>
    <t>DIAZ,SANCHEZ,,HUGO,IVAN</t>
  </si>
  <si>
    <t>SUZUKI SOCIEDAD ANONIMA</t>
  </si>
  <si>
    <t>CORONADO,CATTOUSE,VARGAS,MARIA,FERNANDA</t>
  </si>
  <si>
    <t>INDUSTRIA DE LAVANDERIA , SOCIEDAD ANONIMA</t>
  </si>
  <si>
    <t>INVERSIONES Y SERVICIOS VARODA, SOCIEDAD ANÓNIMA</t>
  </si>
  <si>
    <t>PAREDES,BAL,,FÉLIX,ENRIQUE</t>
  </si>
  <si>
    <t>VITATRAC SOCIEDAD ANONIMA</t>
  </si>
  <si>
    <t>VÉLIZ,CAAL,PORTILLO,GLENDA,ROSIBEL</t>
  </si>
  <si>
    <t>COMERCIALIZADORA ZAFIRO, SOCIEDAD ANONIMA</t>
  </si>
  <si>
    <t>INFINITE TRAVEL, SOCIEDAD ANÓNIMA</t>
  </si>
  <si>
    <t>LIBRERIA Y PAPELERIA PROGRESO SOCIEDAD ANONIMA</t>
  </si>
  <si>
    <t>GRUPO SOLID (GUATEMALA) , SOCIEDAD ANONIMA</t>
  </si>
  <si>
    <t>SUMYSER, SOCIEDAD ANONIMA</t>
  </si>
  <si>
    <t>PROFESIONALES EN TURISMO, SOCIEDAD ANONIMA</t>
  </si>
  <si>
    <t>CORPORACION JR, SOCIEDAD ANONIMA</t>
  </si>
  <si>
    <t>MURGA,TIU,,ARIANA,</t>
  </si>
  <si>
    <t>INMOBILIARIA COSTA GRANDE SOCIEDAD ANONIMA</t>
  </si>
  <si>
    <t>GONZALEZ,ARREAGA,,GABRIEL,</t>
  </si>
  <si>
    <t>MULTISOLUCIONES ARFO, SOCIEDAD ANÓNIMA</t>
  </si>
  <si>
    <t>PLATINO SOCIEDAD ANONIMA</t>
  </si>
  <si>
    <t>ESCOBAR,PEREZ,,RONI,ESTUARDO</t>
  </si>
  <si>
    <t>AGUILAR,BARRIOS,,ERICK,DE JESUS</t>
  </si>
  <si>
    <t>DOLLARCITY GUATEMALA, SOCIEDAD ANONIMA</t>
  </si>
  <si>
    <t>MARROQUIN,SOCOP,,HERBERTH,LIONEL</t>
  </si>
  <si>
    <t>REPARAUTO, SOCIEDAD ANONIMA</t>
  </si>
  <si>
    <t>SOLUCIONES TOTALES EN ELECTRÓNICA, SOCIEDAD ANÓNIMA</t>
  </si>
  <si>
    <t>PRODUCTOS DEL AIRE DE GUATEMALA, SOCIEDAD ANONIMA</t>
  </si>
  <si>
    <t>INVERSIONES REFORMA PALACE, SOCIEDAD ANONIMA</t>
  </si>
  <si>
    <t>SALGUERO,RIOS,,JACQUELINE,VANESSA</t>
  </si>
  <si>
    <t>CABRERA,JUAREZ,,JORGE,GONZALO</t>
  </si>
  <si>
    <t>PRO-MEZA 7, SOCIEDAD ANÓNIMA</t>
  </si>
  <si>
    <t>ENVASADO EN LINEA, SOCIEDAD ANONIMA</t>
  </si>
  <si>
    <t>700141K</t>
  </si>
  <si>
    <t>1818880K</t>
  </si>
  <si>
    <t>2549547K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</si>
</sst>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quot;* #,##0.00_-;\-&quot;Q&quot;* #,##0.00_-;_-&quot;Q&quot;* &quot;-&quot;??_-;_-@_-"/>
  </numFmts>
  <fonts count="9" x14ac:knownFonts="1">
    <font>
      <sz val="11"/>
      <color theme="1"/>
      <name val="Calibri"/>
      <family val="2"/>
      <scheme val="minor"/>
    </font>
    <font>
      <sz val="11"/>
      <color theme="1"/>
      <name val="Calibri"/>
      <family val="2"/>
      <scheme val="minor"/>
    </font>
    <font>
      <sz val="10"/>
      <color theme="1"/>
      <name val="Calibri"/>
      <family val="2"/>
      <scheme val="minor"/>
    </font>
    <font>
      <b/>
      <sz val="14"/>
      <color theme="1"/>
      <name val="Calibri"/>
      <family val="2"/>
      <scheme val="minor"/>
    </font>
    <font>
      <sz val="14"/>
      <color theme="1"/>
      <name val="Calibri"/>
      <family val="2"/>
      <scheme val="minor"/>
    </font>
    <font>
      <b/>
      <sz val="10"/>
      <color theme="1"/>
      <name val="Calibri"/>
      <family val="2"/>
    </font>
    <font>
      <sz val="10"/>
      <color theme="1"/>
      <name val="Calibri"/>
      <family val="2"/>
    </font>
    <font>
      <b/>
      <sz val="14"/>
      <color theme="1"/>
      <name val="Century Gothic"/>
      <family val="2"/>
    </font>
    <font>
      <sz val="14"/>
      <color theme="1"/>
      <name val="Century Gothic"/>
      <family val="2"/>
    </font>
  </fonts>
  <fills count="4">
    <fill>
      <patternFill patternType="none"/>
    </fill>
    <fill>
      <patternFill patternType="gray125"/>
    </fill>
    <fill>
      <patternFill patternType="solid">
        <fgColor theme="0"/>
        <bgColor indexed="64"/>
      </patternFill>
    </fill>
    <fill>
      <patternFill patternType="solid">
        <fgColor theme="4" tint="0.39997558519241921"/>
        <bgColor indexed="64"/>
      </patternFill>
    </fill>
  </fills>
  <borders count="4">
    <border>
      <left/>
      <right/>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style="thin">
        <color auto="1"/>
      </bottom>
      <diagonal/>
    </border>
  </borders>
  <cellStyleXfs count="2">
    <xf numFmtId="0" fontId="0" fillId="0" borderId="0"/>
    <xf numFmtId="44" fontId="1" fillId="0" borderId="0" applyFont="0" applyFill="0" applyBorder="0" applyAlignment="0" applyProtection="0"/>
  </cellStyleXfs>
  <cellXfs count="24">
    <xf numFmtId="0" fontId="0" fillId="0" borderId="0" xfId="0"/>
    <xf numFmtId="0" fontId="0" fillId="2" borderId="0" xfId="0" applyFill="1"/>
    <xf numFmtId="0" fontId="2" fillId="2" borderId="0" xfId="0" applyFont="1" applyFill="1" applyAlignment="1">
      <alignment horizontal="center" vertical="center" wrapText="1"/>
    </xf>
    <xf numFmtId="0" fontId="2" fillId="2" borderId="1" xfId="0" applyFont="1" applyFill="1" applyBorder="1" applyAlignment="1">
      <alignment horizontal="center" vertical="center" wrapText="1"/>
    </xf>
    <xf numFmtId="0" fontId="4" fillId="2" borderId="0" xfId="0" applyFont="1" applyFill="1" applyAlignment="1">
      <alignment horizontal="left"/>
    </xf>
    <xf numFmtId="0" fontId="6" fillId="2" borderId="1" xfId="0" applyFont="1" applyFill="1" applyBorder="1" applyAlignment="1">
      <alignment horizontal="center" vertical="center" wrapText="1"/>
    </xf>
    <xf numFmtId="44" fontId="6" fillId="2" borderId="1" xfId="1" applyFont="1" applyFill="1" applyBorder="1" applyAlignment="1">
      <alignment horizontal="center" vertical="center"/>
    </xf>
    <xf numFmtId="44" fontId="3" fillId="2" borderId="0" xfId="0" applyNumberFormat="1" applyFont="1" applyFill="1" applyAlignment="1">
      <alignment horizontal="center" vertical="center"/>
    </xf>
    <xf numFmtId="0" fontId="3" fillId="2" borderId="0" xfId="0" applyFont="1" applyFill="1" applyAlignment="1">
      <alignment horizontal="center" vertical="center"/>
    </xf>
    <xf numFmtId="44" fontId="3" fillId="2" borderId="0" xfId="0" applyNumberFormat="1" applyFont="1" applyFill="1" applyAlignment="1">
      <alignment horizontal="center" vertical="center" wrapText="1"/>
    </xf>
    <xf numFmtId="0" fontId="3" fillId="2" borderId="0" xfId="0" applyFont="1" applyFill="1" applyAlignment="1">
      <alignment horizontal="center" vertical="center" wrapText="1"/>
    </xf>
    <xf numFmtId="44" fontId="0" fillId="2" borderId="0" xfId="0" applyNumberFormat="1" applyFill="1"/>
    <xf numFmtId="14" fontId="6" fillId="2" borderId="1" xfId="0" applyNumberFormat="1" applyFont="1" applyFill="1" applyBorder="1" applyAlignment="1">
      <alignment horizontal="center" vertical="center" wrapText="1"/>
    </xf>
    <xf numFmtId="0" fontId="7" fillId="2" borderId="0" xfId="0" applyFont="1" applyFill="1" applyAlignment="1">
      <alignment horizontal="left" vertical="center"/>
    </xf>
    <xf numFmtId="0" fontId="4" fillId="2" borderId="0" xfId="0" applyFont="1" applyFill="1"/>
    <xf numFmtId="0" fontId="8" fillId="2" borderId="0" xfId="0" applyFont="1" applyFill="1" applyAlignment="1">
      <alignment horizontal="left" vertical="center"/>
    </xf>
    <xf numFmtId="0" fontId="7" fillId="2" borderId="0" xfId="0" applyFont="1" applyFill="1" applyAlignment="1">
      <alignment vertical="center"/>
    </xf>
    <xf numFmtId="0" fontId="6" fillId="2" borderId="3" xfId="0" applyFont="1" applyFill="1" applyBorder="1" applyAlignment="1">
      <alignment horizontal="center" vertical="center" wrapText="1"/>
    </xf>
    <xf numFmtId="0" fontId="5" fillId="3" borderId="2" xfId="0" applyFont="1" applyFill="1" applyBorder="1" applyAlignment="1">
      <alignment horizontal="center" vertical="center" wrapText="1"/>
    </xf>
    <xf numFmtId="44" fontId="6" fillId="2" borderId="3" xfId="1" applyFont="1" applyFill="1" applyBorder="1" applyAlignment="1">
      <alignment horizontal="center" vertical="center"/>
    </xf>
    <xf numFmtId="44" fontId="5" fillId="3" borderId="2" xfId="0" applyNumberFormat="1" applyFont="1" applyFill="1" applyBorder="1" applyAlignment="1">
      <alignment horizontal="center" vertical="center" wrapText="1"/>
    </xf>
    <xf numFmtId="0" fontId="5" fillId="3" borderId="2" xfId="0" applyFont="1" applyFill="1" applyBorder="1" applyAlignment="1">
      <alignment horizontal="center" vertical="center"/>
    </xf>
    <xf numFmtId="14" fontId="6" fillId="2" borderId="3" xfId="0" applyNumberFormat="1" applyFont="1" applyFill="1" applyBorder="1" applyAlignment="1">
      <alignment horizontal="center" vertical="center" wrapText="1"/>
    </xf>
    <xf numFmtId="0" fontId="7" fillId="2" borderId="0" xfId="0" applyFont="1" applyFill="1" applyBorder="1" applyAlignment="1">
      <alignment horizontal="center" vertical="center"/>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3162300</xdr:colOff>
      <xdr:row>5</xdr:row>
      <xdr:rowOff>171450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4648200" cy="1123950"/>
        </a:xfrm>
        <a:prstGeom prst="rect">
          <a:avLst/>
        </a:prstGeom>
      </xdr:spPr>
    </xdr:pic>
    <xdr:clientData/>
  </xdr:twoCellAnchor>
  <xdr:twoCellAnchor editAs="oneCell">
    <xdr:from>
      <xdr:col>6</xdr:col>
      <xdr:colOff>1543050</xdr:colOff>
      <xdr:row>2</xdr:row>
      <xdr:rowOff>0</xdr:rowOff>
    </xdr:from>
    <xdr:to>
      <xdr:col>7</xdr:col>
      <xdr:colOff>1133783</xdr:colOff>
      <xdr:row>7</xdr:row>
      <xdr:rowOff>28719</xdr:rowOff>
    </xdr:to>
    <xdr:pic>
      <xdr:nvPicPr>
        <xdr:cNvPr id="5" name="Imagen 4">
          <a:extLst>
            <a:ext uri="{FF2B5EF4-FFF2-40B4-BE49-F238E27FC236}">
              <a16:creationId xmlns:a16="http://schemas.microsoft.com/office/drawing/2014/main" id="{EBA7F5F9-392B-4489-B43D-C3528A77306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535025" y="381000"/>
          <a:ext cx="2210108" cy="102884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7:H1047584"/>
  <sheetViews>
    <sheetView tabSelected="1" topLeftCell="A95" zoomScaleNormal="100" workbookViewId="0">
      <selection activeCell="C100" sqref="C100"/>
    </sheetView>
  </sheetViews>
  <sheetFormatPr baseColWidth="10" defaultRowHeight="15" x14ac:dyDescent="0.25"/>
  <cols>
    <col min="1" max="1" width="5.5703125" style="1" customWidth="1"/>
    <col min="2" max="2" width="16.7109375" style="1" customWidth="1"/>
    <col min="3" max="3" width="104.140625" style="1" customWidth="1"/>
    <col min="4" max="4" width="20" style="1" customWidth="1"/>
    <col min="5" max="6" width="16.7109375" style="11" customWidth="1"/>
    <col min="7" max="7" width="39.28515625" style="1" customWidth="1"/>
    <col min="8" max="8" width="21" style="1" customWidth="1"/>
    <col min="9" max="16384" width="11.42578125" style="1"/>
  </cols>
  <sheetData>
    <row r="7" spans="1:8" s="4" customFormat="1" ht="18.75" x14ac:dyDescent="0.3">
      <c r="A7" s="13" t="s">
        <v>5</v>
      </c>
      <c r="B7" s="14"/>
      <c r="C7" s="15"/>
      <c r="D7" s="15"/>
      <c r="E7" s="7"/>
      <c r="F7" s="7"/>
      <c r="G7" s="8"/>
      <c r="H7" s="8"/>
    </row>
    <row r="8" spans="1:8" s="4" customFormat="1" ht="24" customHeight="1" x14ac:dyDescent="0.3">
      <c r="A8" s="13" t="s">
        <v>6</v>
      </c>
      <c r="B8" s="14"/>
      <c r="C8" s="16"/>
      <c r="D8" s="16"/>
      <c r="E8" s="7"/>
      <c r="F8" s="7"/>
      <c r="G8" s="8"/>
      <c r="H8" s="8"/>
    </row>
    <row r="9" spans="1:8" s="4" customFormat="1" ht="18.75" x14ac:dyDescent="0.3">
      <c r="A9" s="13" t="s">
        <v>7</v>
      </c>
      <c r="B9" s="14"/>
      <c r="C9" s="15"/>
      <c r="D9" s="15"/>
      <c r="E9" s="9"/>
      <c r="F9" s="9"/>
      <c r="G9" s="10"/>
      <c r="H9" s="10"/>
    </row>
    <row r="10" spans="1:8" s="4" customFormat="1" ht="18.75" x14ac:dyDescent="0.3">
      <c r="A10" s="13" t="s">
        <v>8</v>
      </c>
      <c r="B10" s="15"/>
      <c r="C10" s="15"/>
      <c r="D10" s="15"/>
      <c r="E10" s="9"/>
      <c r="F10" s="9"/>
      <c r="G10" s="10"/>
      <c r="H10" s="10"/>
    </row>
    <row r="11" spans="1:8" s="4" customFormat="1" ht="18.75" x14ac:dyDescent="0.3">
      <c r="A11" s="13" t="s">
        <v>9</v>
      </c>
      <c r="B11" s="15"/>
      <c r="C11" s="15"/>
      <c r="D11" s="15"/>
      <c r="E11" s="9"/>
      <c r="F11" s="9"/>
      <c r="G11" s="10"/>
      <c r="H11" s="10"/>
    </row>
    <row r="12" spans="1:8" s="4" customFormat="1" ht="18.75" x14ac:dyDescent="0.3">
      <c r="A12" s="13" t="s">
        <v>10</v>
      </c>
      <c r="B12" s="15"/>
      <c r="C12" s="15"/>
      <c r="D12" s="15"/>
      <c r="E12" s="9"/>
      <c r="F12" s="9"/>
      <c r="G12" s="10"/>
      <c r="H12" s="10"/>
    </row>
    <row r="13" spans="1:8" s="4" customFormat="1" ht="18.75" x14ac:dyDescent="0.3">
      <c r="A13" s="13" t="s">
        <v>17</v>
      </c>
      <c r="B13" s="15"/>
      <c r="C13" s="15"/>
      <c r="D13" s="15"/>
      <c r="E13" s="9"/>
      <c r="F13" s="9"/>
      <c r="G13" s="10"/>
      <c r="H13" s="10"/>
    </row>
    <row r="14" spans="1:8" s="4" customFormat="1" ht="18.75" x14ac:dyDescent="0.3">
      <c r="A14" s="13" t="s">
        <v>16</v>
      </c>
      <c r="B14" s="15"/>
      <c r="C14" s="15"/>
      <c r="D14" s="15"/>
      <c r="E14" s="9"/>
      <c r="F14" s="9"/>
      <c r="G14" s="10"/>
      <c r="H14" s="10"/>
    </row>
    <row r="15" spans="1:8" s="4" customFormat="1" ht="7.5" customHeight="1" x14ac:dyDescent="0.3">
      <c r="A15" s="13"/>
      <c r="E15" s="7"/>
      <c r="F15" s="7"/>
      <c r="G15" s="8"/>
      <c r="H15" s="8"/>
    </row>
    <row r="16" spans="1:8" s="4" customFormat="1" ht="24.95" customHeight="1" thickBot="1" x14ac:dyDescent="0.35">
      <c r="A16" s="23" t="s">
        <v>11</v>
      </c>
      <c r="B16" s="23"/>
      <c r="C16" s="23"/>
      <c r="D16" s="23"/>
      <c r="E16" s="23"/>
      <c r="F16" s="23"/>
      <c r="G16" s="23"/>
      <c r="H16" s="23"/>
    </row>
    <row r="17" spans="1:8" ht="36" customHeight="1" thickBot="1" x14ac:dyDescent="0.3">
      <c r="A17" s="18" t="s">
        <v>0</v>
      </c>
      <c r="B17" s="18" t="s">
        <v>12</v>
      </c>
      <c r="C17" s="18" t="s">
        <v>15</v>
      </c>
      <c r="D17" s="21" t="s">
        <v>4</v>
      </c>
      <c r="E17" s="20" t="s">
        <v>1</v>
      </c>
      <c r="F17" s="20" t="s">
        <v>2</v>
      </c>
      <c r="G17" s="18" t="s">
        <v>13</v>
      </c>
      <c r="H17" s="18" t="s">
        <v>14</v>
      </c>
    </row>
    <row r="18" spans="1:8" ht="38.25" x14ac:dyDescent="0.25">
      <c r="A18" s="17">
        <v>1</v>
      </c>
      <c r="B18" s="22">
        <v>45967.5958217593</v>
      </c>
      <c r="C18" s="17" t="s">
        <v>18</v>
      </c>
      <c r="D18" s="17">
        <v>1</v>
      </c>
      <c r="E18" s="19">
        <f>+F18</f>
        <v>33</v>
      </c>
      <c r="F18" s="19">
        <v>33</v>
      </c>
      <c r="G18" s="17" t="s">
        <v>115</v>
      </c>
      <c r="H18" s="17">
        <v>30370299</v>
      </c>
    </row>
    <row r="19" spans="1:8" x14ac:dyDescent="0.25">
      <c r="A19" s="5">
        <f>+A18+1</f>
        <v>2</v>
      </c>
      <c r="B19" s="12">
        <v>45973.375127314801</v>
      </c>
      <c r="C19" s="5" t="s">
        <v>19</v>
      </c>
      <c r="D19" s="5">
        <v>350</v>
      </c>
      <c r="E19" s="6">
        <f>+F19/D19</f>
        <v>14</v>
      </c>
      <c r="F19" s="6">
        <v>4900</v>
      </c>
      <c r="G19" s="5" t="s">
        <v>116</v>
      </c>
      <c r="H19" s="5">
        <v>46214275</v>
      </c>
    </row>
    <row r="20" spans="1:8" x14ac:dyDescent="0.25">
      <c r="A20" s="5">
        <f t="shared" ref="A20:A83" si="0">+A19+1</f>
        <v>3</v>
      </c>
      <c r="B20" s="12">
        <v>45978.354930555601</v>
      </c>
      <c r="C20" s="5" t="s">
        <v>20</v>
      </c>
      <c r="D20" s="5">
        <v>1</v>
      </c>
      <c r="E20" s="6">
        <f>+F20</f>
        <v>39.5</v>
      </c>
      <c r="F20" s="6">
        <v>39.5</v>
      </c>
      <c r="G20" s="5" t="s">
        <v>117</v>
      </c>
      <c r="H20" s="5">
        <v>5750814</v>
      </c>
    </row>
    <row r="21" spans="1:8" ht="25.5" x14ac:dyDescent="0.25">
      <c r="A21" s="5">
        <f t="shared" si="0"/>
        <v>4</v>
      </c>
      <c r="B21" s="12">
        <v>45979.645682870403</v>
      </c>
      <c r="C21" s="5" t="s">
        <v>21</v>
      </c>
      <c r="D21" s="5">
        <v>1</v>
      </c>
      <c r="E21" s="6">
        <f>+F21</f>
        <v>590</v>
      </c>
      <c r="F21" s="6">
        <v>590</v>
      </c>
      <c r="G21" s="5" t="s">
        <v>118</v>
      </c>
      <c r="H21" s="5">
        <v>25917579</v>
      </c>
    </row>
    <row r="22" spans="1:8" ht="38.25" x14ac:dyDescent="0.25">
      <c r="A22" s="5">
        <f t="shared" si="0"/>
        <v>5</v>
      </c>
      <c r="B22" s="12">
        <v>45985.522800925901</v>
      </c>
      <c r="C22" s="5" t="s">
        <v>22</v>
      </c>
      <c r="D22" s="5">
        <v>1</v>
      </c>
      <c r="E22" s="6">
        <f>+F22</f>
        <v>850</v>
      </c>
      <c r="F22" s="6">
        <v>850</v>
      </c>
      <c r="G22" s="5" t="s">
        <v>119</v>
      </c>
      <c r="H22" s="5">
        <v>54341108</v>
      </c>
    </row>
    <row r="23" spans="1:8" ht="25.5" x14ac:dyDescent="0.25">
      <c r="A23" s="5">
        <f t="shared" si="0"/>
        <v>6</v>
      </c>
      <c r="B23" s="12">
        <v>45987.635601851798</v>
      </c>
      <c r="C23" s="5" t="s">
        <v>23</v>
      </c>
      <c r="D23" s="5">
        <v>1</v>
      </c>
      <c r="E23" s="6">
        <f>+F23</f>
        <v>675</v>
      </c>
      <c r="F23" s="6">
        <v>675</v>
      </c>
      <c r="G23" s="5" t="s">
        <v>120</v>
      </c>
      <c r="H23" s="5">
        <v>24984132</v>
      </c>
    </row>
    <row r="24" spans="1:8" ht="38.25" x14ac:dyDescent="0.25">
      <c r="A24" s="5">
        <f t="shared" si="0"/>
        <v>7</v>
      </c>
      <c r="B24" s="12">
        <v>45988.502094907402</v>
      </c>
      <c r="C24" s="5" t="s">
        <v>24</v>
      </c>
      <c r="D24" s="5">
        <v>1</v>
      </c>
      <c r="E24" s="6">
        <f>+F24</f>
        <v>54.5</v>
      </c>
      <c r="F24" s="6">
        <v>54.5</v>
      </c>
      <c r="G24" s="5" t="s">
        <v>117</v>
      </c>
      <c r="H24" s="5">
        <v>5750814</v>
      </c>
    </row>
    <row r="25" spans="1:8" x14ac:dyDescent="0.25">
      <c r="A25" s="5">
        <f t="shared" si="0"/>
        <v>8</v>
      </c>
      <c r="B25" s="12">
        <v>45965.604791666701</v>
      </c>
      <c r="C25" s="5" t="s">
        <v>25</v>
      </c>
      <c r="D25" s="5">
        <v>4</v>
      </c>
      <c r="E25" s="6">
        <f>+F25/D25</f>
        <v>432.5</v>
      </c>
      <c r="F25" s="6">
        <v>1730</v>
      </c>
      <c r="G25" s="5" t="s">
        <v>121</v>
      </c>
      <c r="H25" s="5">
        <v>33779341</v>
      </c>
    </row>
    <row r="26" spans="1:8" ht="38.25" x14ac:dyDescent="0.25">
      <c r="A26" s="5">
        <f t="shared" si="0"/>
        <v>9</v>
      </c>
      <c r="B26" s="12">
        <v>45965.609942129602</v>
      </c>
      <c r="C26" s="5" t="s">
        <v>26</v>
      </c>
      <c r="D26" s="5">
        <v>1</v>
      </c>
      <c r="E26" s="6">
        <f>+F26/D26</f>
        <v>33</v>
      </c>
      <c r="F26" s="6">
        <v>33</v>
      </c>
      <c r="G26" s="5" t="s">
        <v>115</v>
      </c>
      <c r="H26" s="5">
        <v>30370299</v>
      </c>
    </row>
    <row r="27" spans="1:8" ht="25.5" x14ac:dyDescent="0.25">
      <c r="A27" s="5">
        <f t="shared" si="0"/>
        <v>10</v>
      </c>
      <c r="B27" s="12">
        <v>45968.399027777799</v>
      </c>
      <c r="C27" s="5" t="s">
        <v>27</v>
      </c>
      <c r="D27" s="5">
        <v>1</v>
      </c>
      <c r="E27" s="6">
        <f>+F27</f>
        <v>251.74</v>
      </c>
      <c r="F27" s="6">
        <v>251.74</v>
      </c>
      <c r="G27" s="5" t="s">
        <v>122</v>
      </c>
      <c r="H27" s="5">
        <v>32375913</v>
      </c>
    </row>
    <row r="28" spans="1:8" ht="25.5" x14ac:dyDescent="0.25">
      <c r="A28" s="5">
        <f t="shared" si="0"/>
        <v>11</v>
      </c>
      <c r="B28" s="12">
        <v>45973.653067129599</v>
      </c>
      <c r="C28" s="5" t="s">
        <v>28</v>
      </c>
      <c r="D28" s="5">
        <v>50</v>
      </c>
      <c r="E28" s="6">
        <f t="shared" ref="E28:E59" si="1">+F28/D28</f>
        <v>16</v>
      </c>
      <c r="F28" s="6">
        <v>800</v>
      </c>
      <c r="G28" s="5" t="s">
        <v>123</v>
      </c>
      <c r="H28" s="5">
        <v>28155106</v>
      </c>
    </row>
    <row r="29" spans="1:8" ht="25.5" x14ac:dyDescent="0.25">
      <c r="A29" s="5">
        <f t="shared" si="0"/>
        <v>12</v>
      </c>
      <c r="B29" s="12">
        <v>45978.392523148097</v>
      </c>
      <c r="C29" s="5" t="s">
        <v>29</v>
      </c>
      <c r="D29" s="5">
        <v>8520</v>
      </c>
      <c r="E29" s="6">
        <f t="shared" si="1"/>
        <v>2.058098591549296</v>
      </c>
      <c r="F29" s="6">
        <v>17535</v>
      </c>
      <c r="G29" s="5" t="s">
        <v>124</v>
      </c>
      <c r="H29" s="5">
        <v>4851498</v>
      </c>
    </row>
    <row r="30" spans="1:8" ht="38.25" x14ac:dyDescent="0.25">
      <c r="A30" s="5">
        <f t="shared" si="0"/>
        <v>13</v>
      </c>
      <c r="B30" s="12">
        <v>45979.381435185198</v>
      </c>
      <c r="C30" s="5" t="s">
        <v>30</v>
      </c>
      <c r="D30" s="5">
        <v>1</v>
      </c>
      <c r="E30" s="6">
        <f t="shared" si="1"/>
        <v>33</v>
      </c>
      <c r="F30" s="6">
        <v>33</v>
      </c>
      <c r="G30" s="5" t="s">
        <v>115</v>
      </c>
      <c r="H30" s="5">
        <v>30370299</v>
      </c>
    </row>
    <row r="31" spans="1:8" ht="25.5" x14ac:dyDescent="0.25">
      <c r="A31" s="5">
        <f t="shared" si="0"/>
        <v>14</v>
      </c>
      <c r="B31" s="12">
        <v>45979.441574074102</v>
      </c>
      <c r="C31" s="5" t="s">
        <v>31</v>
      </c>
      <c r="D31" s="5">
        <v>1700</v>
      </c>
      <c r="E31" s="6">
        <f t="shared" si="1"/>
        <v>13.870588235294118</v>
      </c>
      <c r="F31" s="6">
        <v>23580</v>
      </c>
      <c r="G31" s="5" t="s">
        <v>124</v>
      </c>
      <c r="H31" s="5">
        <v>4851498</v>
      </c>
    </row>
    <row r="32" spans="1:8" ht="25.5" x14ac:dyDescent="0.25">
      <c r="A32" s="5">
        <f t="shared" si="0"/>
        <v>15</v>
      </c>
      <c r="B32" s="12">
        <v>45979.614722222199</v>
      </c>
      <c r="C32" s="5" t="s">
        <v>32</v>
      </c>
      <c r="D32" s="5">
        <v>1</v>
      </c>
      <c r="E32" s="6">
        <f t="shared" si="1"/>
        <v>36.5</v>
      </c>
      <c r="F32" s="6">
        <v>36.5</v>
      </c>
      <c r="G32" s="5" t="s">
        <v>117</v>
      </c>
      <c r="H32" s="5">
        <v>5750814</v>
      </c>
    </row>
    <row r="33" spans="1:8" ht="25.5" x14ac:dyDescent="0.25">
      <c r="A33" s="5">
        <f t="shared" si="0"/>
        <v>16</v>
      </c>
      <c r="B33" s="12">
        <v>45979.624039351896</v>
      </c>
      <c r="C33" s="5" t="s">
        <v>33</v>
      </c>
      <c r="D33" s="5">
        <v>1</v>
      </c>
      <c r="E33" s="6">
        <f t="shared" si="1"/>
        <v>225</v>
      </c>
      <c r="F33" s="6">
        <v>225</v>
      </c>
      <c r="G33" s="5" t="s">
        <v>125</v>
      </c>
      <c r="H33" s="5">
        <v>111107326</v>
      </c>
    </row>
    <row r="34" spans="1:8" ht="25.5" x14ac:dyDescent="0.25">
      <c r="A34" s="5">
        <f t="shared" si="0"/>
        <v>17</v>
      </c>
      <c r="B34" s="12">
        <v>45980.639490740701</v>
      </c>
      <c r="C34" s="5" t="s">
        <v>34</v>
      </c>
      <c r="D34" s="5">
        <v>1</v>
      </c>
      <c r="E34" s="6">
        <f t="shared" si="1"/>
        <v>8255.0300000000007</v>
      </c>
      <c r="F34" s="6">
        <v>8255.0300000000007</v>
      </c>
      <c r="G34" s="5" t="s">
        <v>126</v>
      </c>
      <c r="H34" s="5">
        <v>332917</v>
      </c>
    </row>
    <row r="35" spans="1:8" ht="25.5" x14ac:dyDescent="0.25">
      <c r="A35" s="5">
        <f t="shared" si="0"/>
        <v>18</v>
      </c>
      <c r="B35" s="12">
        <v>45981.5133796296</v>
      </c>
      <c r="C35" s="5" t="s">
        <v>35</v>
      </c>
      <c r="D35" s="5">
        <v>1</v>
      </c>
      <c r="E35" s="6">
        <f t="shared" si="1"/>
        <v>39.5</v>
      </c>
      <c r="F35" s="6">
        <v>39.5</v>
      </c>
      <c r="G35" s="5" t="s">
        <v>117</v>
      </c>
      <c r="H35" s="5">
        <v>5750814</v>
      </c>
    </row>
    <row r="36" spans="1:8" ht="38.25" x14ac:dyDescent="0.25">
      <c r="A36" s="5">
        <f t="shared" si="0"/>
        <v>19</v>
      </c>
      <c r="B36" s="12">
        <v>45981.626354166699</v>
      </c>
      <c r="C36" s="5" t="s">
        <v>30</v>
      </c>
      <c r="D36" s="5">
        <v>1</v>
      </c>
      <c r="E36" s="6">
        <f t="shared" si="1"/>
        <v>33</v>
      </c>
      <c r="F36" s="6">
        <v>33</v>
      </c>
      <c r="G36" s="5" t="s">
        <v>115</v>
      </c>
      <c r="H36" s="5">
        <v>30370299</v>
      </c>
    </row>
    <row r="37" spans="1:8" ht="25.5" x14ac:dyDescent="0.25">
      <c r="A37" s="5">
        <f t="shared" si="0"/>
        <v>20</v>
      </c>
      <c r="B37" s="12">
        <v>45985.601539351897</v>
      </c>
      <c r="C37" s="5" t="s">
        <v>36</v>
      </c>
      <c r="D37" s="5">
        <v>1</v>
      </c>
      <c r="E37" s="6">
        <f t="shared" si="1"/>
        <v>1550</v>
      </c>
      <c r="F37" s="6">
        <v>1550</v>
      </c>
      <c r="G37" s="5" t="s">
        <v>127</v>
      </c>
      <c r="H37" s="5">
        <v>39934810</v>
      </c>
    </row>
    <row r="38" spans="1:8" x14ac:dyDescent="0.25">
      <c r="A38" s="5">
        <f t="shared" si="0"/>
        <v>21</v>
      </c>
      <c r="B38" s="12">
        <v>45986.695115740702</v>
      </c>
      <c r="C38" s="5" t="s">
        <v>37</v>
      </c>
      <c r="D38" s="5">
        <v>1</v>
      </c>
      <c r="E38" s="6">
        <f t="shared" si="1"/>
        <v>1120</v>
      </c>
      <c r="F38" s="6">
        <v>1120</v>
      </c>
      <c r="G38" s="5" t="s">
        <v>128</v>
      </c>
      <c r="H38" s="5">
        <v>73500151</v>
      </c>
    </row>
    <row r="39" spans="1:8" ht="25.5" x14ac:dyDescent="0.25">
      <c r="A39" s="5">
        <f t="shared" si="0"/>
        <v>22</v>
      </c>
      <c r="B39" s="12">
        <v>45987.487951388903</v>
      </c>
      <c r="C39" s="5" t="s">
        <v>38</v>
      </c>
      <c r="D39" s="5">
        <v>1</v>
      </c>
      <c r="E39" s="6">
        <f t="shared" si="1"/>
        <v>32.5</v>
      </c>
      <c r="F39" s="6">
        <v>32.5</v>
      </c>
      <c r="G39" s="5" t="s">
        <v>117</v>
      </c>
      <c r="H39" s="5">
        <v>5750814</v>
      </c>
    </row>
    <row r="40" spans="1:8" ht="25.5" x14ac:dyDescent="0.25">
      <c r="A40" s="5">
        <f t="shared" si="0"/>
        <v>23</v>
      </c>
      <c r="B40" s="12">
        <v>45988.334374999999</v>
      </c>
      <c r="C40" s="5" t="s">
        <v>39</v>
      </c>
      <c r="D40" s="5">
        <v>3</v>
      </c>
      <c r="E40" s="6">
        <f t="shared" si="1"/>
        <v>3426.6666666666665</v>
      </c>
      <c r="F40" s="6">
        <v>10280</v>
      </c>
      <c r="G40" s="5" t="s">
        <v>129</v>
      </c>
      <c r="H40" s="5">
        <v>15817164</v>
      </c>
    </row>
    <row r="41" spans="1:8" x14ac:dyDescent="0.25">
      <c r="A41" s="5">
        <f t="shared" si="0"/>
        <v>24</v>
      </c>
      <c r="B41" s="12">
        <v>45989.369664351798</v>
      </c>
      <c r="C41" s="5" t="s">
        <v>40</v>
      </c>
      <c r="D41" s="5">
        <v>1</v>
      </c>
      <c r="E41" s="6">
        <f t="shared" si="1"/>
        <v>3460.5</v>
      </c>
      <c r="F41" s="6">
        <v>3460.5</v>
      </c>
      <c r="G41" s="5" t="s">
        <v>130</v>
      </c>
      <c r="H41" s="5">
        <v>963259</v>
      </c>
    </row>
    <row r="42" spans="1:8" x14ac:dyDescent="0.25">
      <c r="A42" s="5">
        <f t="shared" si="0"/>
        <v>25</v>
      </c>
      <c r="B42" s="12">
        <v>45964.425509259301</v>
      </c>
      <c r="C42" s="5" t="s">
        <v>41</v>
      </c>
      <c r="D42" s="5">
        <v>5</v>
      </c>
      <c r="E42" s="6">
        <f t="shared" si="1"/>
        <v>94.9</v>
      </c>
      <c r="F42" s="6">
        <v>474.5</v>
      </c>
      <c r="G42" s="5" t="s">
        <v>131</v>
      </c>
      <c r="H42" s="5">
        <v>55905412</v>
      </c>
    </row>
    <row r="43" spans="1:8" x14ac:dyDescent="0.25">
      <c r="A43" s="5">
        <f t="shared" si="0"/>
        <v>26</v>
      </c>
      <c r="B43" s="12">
        <v>45965.645057870403</v>
      </c>
      <c r="C43" s="5" t="s">
        <v>42</v>
      </c>
      <c r="D43" s="5">
        <v>1</v>
      </c>
      <c r="E43" s="6">
        <f t="shared" si="1"/>
        <v>59.9</v>
      </c>
      <c r="F43" s="6">
        <v>59.9</v>
      </c>
      <c r="G43" s="5" t="s">
        <v>131</v>
      </c>
      <c r="H43" s="5">
        <v>55905412</v>
      </c>
    </row>
    <row r="44" spans="1:8" ht="25.5" x14ac:dyDescent="0.25">
      <c r="A44" s="5">
        <f t="shared" si="0"/>
        <v>27</v>
      </c>
      <c r="B44" s="12">
        <v>45966.651851851799</v>
      </c>
      <c r="C44" s="5" t="s">
        <v>43</v>
      </c>
      <c r="D44" s="5">
        <v>1</v>
      </c>
      <c r="E44" s="6">
        <f t="shared" si="1"/>
        <v>75</v>
      </c>
      <c r="F44" s="6">
        <v>75</v>
      </c>
      <c r="G44" s="5" t="s">
        <v>132</v>
      </c>
      <c r="H44" s="5">
        <v>40372006</v>
      </c>
    </row>
    <row r="45" spans="1:8" ht="38.25" x14ac:dyDescent="0.25">
      <c r="A45" s="5">
        <f t="shared" si="0"/>
        <v>28</v>
      </c>
      <c r="B45" s="12">
        <v>45974.3835300926</v>
      </c>
      <c r="C45" s="5" t="s">
        <v>44</v>
      </c>
      <c r="D45" s="5">
        <v>1</v>
      </c>
      <c r="E45" s="6">
        <f t="shared" si="1"/>
        <v>1632</v>
      </c>
      <c r="F45" s="6">
        <v>1632</v>
      </c>
      <c r="G45" s="5" t="s">
        <v>133</v>
      </c>
      <c r="H45" s="5">
        <v>64107310</v>
      </c>
    </row>
    <row r="46" spans="1:8" x14ac:dyDescent="0.25">
      <c r="A46" s="5">
        <f t="shared" si="0"/>
        <v>29</v>
      </c>
      <c r="B46" s="12">
        <v>45978.3825</v>
      </c>
      <c r="C46" s="5" t="s">
        <v>45</v>
      </c>
      <c r="D46" s="5">
        <v>121</v>
      </c>
      <c r="E46" s="6">
        <f t="shared" si="1"/>
        <v>136.52892561983472</v>
      </c>
      <c r="F46" s="6">
        <v>16520</v>
      </c>
      <c r="G46" s="5" t="s">
        <v>134</v>
      </c>
      <c r="H46" s="5">
        <v>24805092</v>
      </c>
    </row>
    <row r="47" spans="1:8" ht="25.5" x14ac:dyDescent="0.25">
      <c r="A47" s="5">
        <f t="shared" si="0"/>
        <v>30</v>
      </c>
      <c r="B47" s="12">
        <v>45979.618888888901</v>
      </c>
      <c r="C47" s="5" t="s">
        <v>46</v>
      </c>
      <c r="D47" s="5">
        <v>1</v>
      </c>
      <c r="E47" s="6">
        <f t="shared" si="1"/>
        <v>150</v>
      </c>
      <c r="F47" s="6">
        <v>150</v>
      </c>
      <c r="G47" s="5" t="s">
        <v>134</v>
      </c>
      <c r="H47" s="5">
        <v>24805092</v>
      </c>
    </row>
    <row r="48" spans="1:8" ht="38.25" x14ac:dyDescent="0.25">
      <c r="A48" s="5">
        <f t="shared" si="0"/>
        <v>31</v>
      </c>
      <c r="B48" s="12">
        <v>45979.651585648098</v>
      </c>
      <c r="C48" s="5" t="s">
        <v>47</v>
      </c>
      <c r="D48" s="5">
        <v>1</v>
      </c>
      <c r="E48" s="6">
        <f t="shared" si="1"/>
        <v>33</v>
      </c>
      <c r="F48" s="6">
        <v>33</v>
      </c>
      <c r="G48" s="5" t="s">
        <v>115</v>
      </c>
      <c r="H48" s="5">
        <v>30370299</v>
      </c>
    </row>
    <row r="49" spans="1:8" ht="25.5" x14ac:dyDescent="0.25">
      <c r="A49" s="5">
        <f t="shared" si="0"/>
        <v>32</v>
      </c>
      <c r="B49" s="12">
        <v>45980.644942129598</v>
      </c>
      <c r="C49" s="5" t="s">
        <v>48</v>
      </c>
      <c r="D49" s="5">
        <v>1</v>
      </c>
      <c r="E49" s="6">
        <f t="shared" si="1"/>
        <v>1761.53</v>
      </c>
      <c r="F49" s="6">
        <v>1761.53</v>
      </c>
      <c r="G49" s="5" t="s">
        <v>126</v>
      </c>
      <c r="H49" s="5">
        <v>332917</v>
      </c>
    </row>
    <row r="50" spans="1:8" ht="25.5" x14ac:dyDescent="0.25">
      <c r="A50" s="5">
        <f t="shared" si="0"/>
        <v>33</v>
      </c>
      <c r="B50" s="12">
        <v>45981.492256944402</v>
      </c>
      <c r="C50" s="5" t="s">
        <v>49</v>
      </c>
      <c r="D50" s="5">
        <v>200</v>
      </c>
      <c r="E50" s="6">
        <f t="shared" si="1"/>
        <v>36.200000000000003</v>
      </c>
      <c r="F50" s="6">
        <v>7240</v>
      </c>
      <c r="G50" s="5" t="s">
        <v>135</v>
      </c>
      <c r="H50" s="5">
        <v>88729508</v>
      </c>
    </row>
    <row r="51" spans="1:8" ht="25.5" x14ac:dyDescent="0.25">
      <c r="A51" s="5">
        <f t="shared" si="0"/>
        <v>34</v>
      </c>
      <c r="B51" s="12">
        <v>45981.500879629602</v>
      </c>
      <c r="C51" s="5" t="s">
        <v>50</v>
      </c>
      <c r="D51" s="5">
        <v>1</v>
      </c>
      <c r="E51" s="6">
        <f t="shared" si="1"/>
        <v>150</v>
      </c>
      <c r="F51" s="6">
        <v>150</v>
      </c>
      <c r="G51" s="5" t="s">
        <v>136</v>
      </c>
      <c r="H51" s="5">
        <v>6131239</v>
      </c>
    </row>
    <row r="52" spans="1:8" ht="38.25" x14ac:dyDescent="0.25">
      <c r="A52" s="5">
        <f t="shared" si="0"/>
        <v>35</v>
      </c>
      <c r="B52" s="12">
        <v>45985.529872685198</v>
      </c>
      <c r="C52" s="5" t="s">
        <v>51</v>
      </c>
      <c r="D52" s="5">
        <v>1</v>
      </c>
      <c r="E52" s="6">
        <f t="shared" si="1"/>
        <v>33</v>
      </c>
      <c r="F52" s="6">
        <v>33</v>
      </c>
      <c r="G52" s="5" t="s">
        <v>115</v>
      </c>
      <c r="H52" s="5">
        <v>30370299</v>
      </c>
    </row>
    <row r="53" spans="1:8" ht="25.5" x14ac:dyDescent="0.25">
      <c r="A53" s="5">
        <f t="shared" si="0"/>
        <v>36</v>
      </c>
      <c r="B53" s="12">
        <v>45985.655104166697</v>
      </c>
      <c r="C53" s="5" t="s">
        <v>52</v>
      </c>
      <c r="D53" s="5">
        <v>1</v>
      </c>
      <c r="E53" s="6">
        <f t="shared" si="1"/>
        <v>303.25</v>
      </c>
      <c r="F53" s="6">
        <v>303.25</v>
      </c>
      <c r="G53" s="5" t="s">
        <v>137</v>
      </c>
      <c r="H53" s="5">
        <v>1198416</v>
      </c>
    </row>
    <row r="54" spans="1:8" ht="38.25" x14ac:dyDescent="0.25">
      <c r="A54" s="5">
        <f t="shared" si="0"/>
        <v>37</v>
      </c>
      <c r="B54" s="12">
        <v>45987.445613425902</v>
      </c>
      <c r="C54" s="5" t="s">
        <v>47</v>
      </c>
      <c r="D54" s="5">
        <v>1</v>
      </c>
      <c r="E54" s="6">
        <f t="shared" si="1"/>
        <v>33</v>
      </c>
      <c r="F54" s="6">
        <v>33</v>
      </c>
      <c r="G54" s="5" t="s">
        <v>115</v>
      </c>
      <c r="H54" s="5">
        <v>30370299</v>
      </c>
    </row>
    <row r="55" spans="1:8" ht="25.5" x14ac:dyDescent="0.25">
      <c r="A55" s="5">
        <f t="shared" si="0"/>
        <v>38</v>
      </c>
      <c r="B55" s="12">
        <v>45989.616597222201</v>
      </c>
      <c r="C55" s="5" t="s">
        <v>53</v>
      </c>
      <c r="D55" s="5">
        <v>1</v>
      </c>
      <c r="E55" s="6">
        <f t="shared" si="1"/>
        <v>650</v>
      </c>
      <c r="F55" s="6">
        <v>650</v>
      </c>
      <c r="G55" s="5" t="s">
        <v>138</v>
      </c>
      <c r="H55" s="5">
        <v>12130958</v>
      </c>
    </row>
    <row r="56" spans="1:8" ht="25.5" x14ac:dyDescent="0.25">
      <c r="A56" s="5">
        <f t="shared" si="0"/>
        <v>39</v>
      </c>
      <c r="B56" s="12">
        <v>45966.378159722197</v>
      </c>
      <c r="C56" s="5" t="s">
        <v>54</v>
      </c>
      <c r="D56" s="5">
        <v>25</v>
      </c>
      <c r="E56" s="6">
        <f t="shared" si="1"/>
        <v>26.479200000000002</v>
      </c>
      <c r="F56" s="6">
        <v>661.98</v>
      </c>
      <c r="G56" s="5" t="s">
        <v>139</v>
      </c>
      <c r="H56" s="5">
        <v>28985125</v>
      </c>
    </row>
    <row r="57" spans="1:8" ht="25.5" x14ac:dyDescent="0.25">
      <c r="A57" s="5">
        <f t="shared" si="0"/>
        <v>40</v>
      </c>
      <c r="B57" s="12">
        <v>45975.375555555598</v>
      </c>
      <c r="C57" s="5" t="s">
        <v>55</v>
      </c>
      <c r="D57" s="5">
        <v>20</v>
      </c>
      <c r="E57" s="6">
        <f t="shared" si="1"/>
        <v>100</v>
      </c>
      <c r="F57" s="6">
        <v>2000</v>
      </c>
      <c r="G57" s="5" t="s">
        <v>140</v>
      </c>
      <c r="H57" s="5">
        <v>114789134</v>
      </c>
    </row>
    <row r="58" spans="1:8" x14ac:dyDescent="0.25">
      <c r="A58" s="5">
        <f t="shared" si="0"/>
        <v>41</v>
      </c>
      <c r="B58" s="12">
        <v>45978.340763888897</v>
      </c>
      <c r="C58" s="5" t="s">
        <v>56</v>
      </c>
      <c r="D58" s="5">
        <v>4</v>
      </c>
      <c r="E58" s="6">
        <f t="shared" si="1"/>
        <v>150</v>
      </c>
      <c r="F58" s="6">
        <v>600</v>
      </c>
      <c r="G58" s="5" t="s">
        <v>134</v>
      </c>
      <c r="H58" s="5">
        <v>24805092</v>
      </c>
    </row>
    <row r="59" spans="1:8" ht="25.5" x14ac:dyDescent="0.25">
      <c r="A59" s="5">
        <f t="shared" si="0"/>
        <v>42</v>
      </c>
      <c r="B59" s="12">
        <v>45979.420520833301</v>
      </c>
      <c r="C59" s="5" t="s">
        <v>57</v>
      </c>
      <c r="D59" s="5">
        <v>1</v>
      </c>
      <c r="E59" s="6">
        <f t="shared" si="1"/>
        <v>1250</v>
      </c>
      <c r="F59" s="6">
        <v>1250</v>
      </c>
      <c r="G59" s="5" t="s">
        <v>141</v>
      </c>
      <c r="H59" s="5">
        <v>41197100</v>
      </c>
    </row>
    <row r="60" spans="1:8" ht="25.5" x14ac:dyDescent="0.25">
      <c r="A60" s="5">
        <f t="shared" si="0"/>
        <v>43</v>
      </c>
      <c r="B60" s="12">
        <v>45980.4119907407</v>
      </c>
      <c r="C60" s="5" t="s">
        <v>58</v>
      </c>
      <c r="D60" s="5">
        <v>1</v>
      </c>
      <c r="E60" s="6">
        <f t="shared" ref="E60:E91" si="2">+F60/D60</f>
        <v>1556.56</v>
      </c>
      <c r="F60" s="6">
        <v>1556.56</v>
      </c>
      <c r="G60" s="5" t="s">
        <v>126</v>
      </c>
      <c r="H60" s="5">
        <v>332917</v>
      </c>
    </row>
    <row r="61" spans="1:8" ht="25.5" x14ac:dyDescent="0.25">
      <c r="A61" s="5">
        <f t="shared" si="0"/>
        <v>44</v>
      </c>
      <c r="B61" s="12">
        <v>45987.441284722197</v>
      </c>
      <c r="C61" s="5" t="s">
        <v>59</v>
      </c>
      <c r="D61" s="5">
        <v>12</v>
      </c>
      <c r="E61" s="6">
        <f t="shared" si="2"/>
        <v>16.885833333333334</v>
      </c>
      <c r="F61" s="6">
        <v>202.63</v>
      </c>
      <c r="G61" s="5" t="s">
        <v>122</v>
      </c>
      <c r="H61" s="5">
        <v>32375913</v>
      </c>
    </row>
    <row r="62" spans="1:8" x14ac:dyDescent="0.25">
      <c r="A62" s="5">
        <f t="shared" si="0"/>
        <v>45</v>
      </c>
      <c r="B62" s="12">
        <v>45988.359652777799</v>
      </c>
      <c r="C62" s="5" t="s">
        <v>60</v>
      </c>
      <c r="D62" s="5">
        <v>1</v>
      </c>
      <c r="E62" s="6">
        <f t="shared" si="2"/>
        <v>900</v>
      </c>
      <c r="F62" s="6">
        <v>900</v>
      </c>
      <c r="G62" s="5" t="s">
        <v>142</v>
      </c>
      <c r="H62" s="5">
        <v>1045121</v>
      </c>
    </row>
    <row r="63" spans="1:8" ht="25.5" x14ac:dyDescent="0.25">
      <c r="A63" s="5">
        <f t="shared" si="0"/>
        <v>46</v>
      </c>
      <c r="B63" s="12">
        <v>45988.508564814802</v>
      </c>
      <c r="C63" s="5" t="s">
        <v>61</v>
      </c>
      <c r="D63" s="5">
        <v>50</v>
      </c>
      <c r="E63" s="6">
        <f t="shared" si="2"/>
        <v>40</v>
      </c>
      <c r="F63" s="6">
        <v>2000</v>
      </c>
      <c r="G63" s="5" t="s">
        <v>143</v>
      </c>
      <c r="H63" s="5">
        <v>17145139</v>
      </c>
    </row>
    <row r="64" spans="1:8" ht="25.5" x14ac:dyDescent="0.25">
      <c r="A64" s="5">
        <f t="shared" si="0"/>
        <v>47</v>
      </c>
      <c r="B64" s="12">
        <v>45989.495277777802</v>
      </c>
      <c r="C64" s="5" t="s">
        <v>62</v>
      </c>
      <c r="D64" s="5">
        <v>1</v>
      </c>
      <c r="E64" s="6">
        <f t="shared" si="2"/>
        <v>8599</v>
      </c>
      <c r="F64" s="6">
        <v>8599</v>
      </c>
      <c r="G64" s="5" t="s">
        <v>144</v>
      </c>
      <c r="H64" s="5">
        <v>99922894</v>
      </c>
    </row>
    <row r="65" spans="1:8" ht="25.5" x14ac:dyDescent="0.25">
      <c r="A65" s="5">
        <f t="shared" si="0"/>
        <v>48</v>
      </c>
      <c r="B65" s="12">
        <v>45966.367777777799</v>
      </c>
      <c r="C65" s="5" t="s">
        <v>63</v>
      </c>
      <c r="D65" s="5">
        <v>4</v>
      </c>
      <c r="E65" s="6">
        <f t="shared" si="2"/>
        <v>25</v>
      </c>
      <c r="F65" s="6">
        <v>100</v>
      </c>
      <c r="G65" s="5" t="s">
        <v>123</v>
      </c>
      <c r="H65" s="5">
        <v>28155106</v>
      </c>
    </row>
    <row r="66" spans="1:8" ht="25.5" x14ac:dyDescent="0.25">
      <c r="A66" s="5">
        <f t="shared" si="0"/>
        <v>49</v>
      </c>
      <c r="B66" s="12">
        <v>45966.435266203698</v>
      </c>
      <c r="C66" s="5" t="s">
        <v>64</v>
      </c>
      <c r="D66" s="5">
        <v>1</v>
      </c>
      <c r="E66" s="6">
        <f t="shared" si="2"/>
        <v>32.5</v>
      </c>
      <c r="F66" s="6">
        <v>32.5</v>
      </c>
      <c r="G66" s="5" t="s">
        <v>117</v>
      </c>
      <c r="H66" s="5">
        <v>5750814</v>
      </c>
    </row>
    <row r="67" spans="1:8" ht="25.5" x14ac:dyDescent="0.25">
      <c r="A67" s="5">
        <f t="shared" si="0"/>
        <v>50</v>
      </c>
      <c r="B67" s="12">
        <v>45967.482453703698</v>
      </c>
      <c r="C67" s="5" t="s">
        <v>65</v>
      </c>
      <c r="D67" s="5">
        <v>1</v>
      </c>
      <c r="E67" s="6">
        <f t="shared" si="2"/>
        <v>33.5</v>
      </c>
      <c r="F67" s="6">
        <v>33.5</v>
      </c>
      <c r="G67" s="5" t="s">
        <v>117</v>
      </c>
      <c r="H67" s="5">
        <v>5750814</v>
      </c>
    </row>
    <row r="68" spans="1:8" ht="25.5" x14ac:dyDescent="0.25">
      <c r="A68" s="5">
        <f t="shared" si="0"/>
        <v>51</v>
      </c>
      <c r="B68" s="12">
        <v>45968.656365740702</v>
      </c>
      <c r="C68" s="5" t="s">
        <v>66</v>
      </c>
      <c r="D68" s="5">
        <v>1</v>
      </c>
      <c r="E68" s="6">
        <f t="shared" si="2"/>
        <v>44.5</v>
      </c>
      <c r="F68" s="6">
        <v>44.5</v>
      </c>
      <c r="G68" s="5" t="s">
        <v>117</v>
      </c>
      <c r="H68" s="5">
        <v>5750814</v>
      </c>
    </row>
    <row r="69" spans="1:8" ht="38.25" x14ac:dyDescent="0.25">
      <c r="A69" s="5">
        <f t="shared" si="0"/>
        <v>52</v>
      </c>
      <c r="B69" s="12">
        <v>45971.640787037002</v>
      </c>
      <c r="C69" s="5" t="s">
        <v>67</v>
      </c>
      <c r="D69" s="5">
        <v>1</v>
      </c>
      <c r="E69" s="6">
        <f t="shared" si="2"/>
        <v>33</v>
      </c>
      <c r="F69" s="6">
        <v>33</v>
      </c>
      <c r="G69" s="5" t="s">
        <v>115</v>
      </c>
      <c r="H69" s="5">
        <v>30370299</v>
      </c>
    </row>
    <row r="70" spans="1:8" ht="25.5" x14ac:dyDescent="0.25">
      <c r="A70" s="5">
        <f t="shared" si="0"/>
        <v>53</v>
      </c>
      <c r="B70" s="12">
        <v>45972.350810185198</v>
      </c>
      <c r="C70" s="5" t="s">
        <v>68</v>
      </c>
      <c r="D70" s="5">
        <v>1</v>
      </c>
      <c r="E70" s="6">
        <f t="shared" si="2"/>
        <v>8760</v>
      </c>
      <c r="F70" s="6">
        <v>8760</v>
      </c>
      <c r="G70" s="5" t="s">
        <v>145</v>
      </c>
      <c r="H70" s="5">
        <v>115342745</v>
      </c>
    </row>
    <row r="71" spans="1:8" ht="51" x14ac:dyDescent="0.25">
      <c r="A71" s="5">
        <f t="shared" si="0"/>
        <v>54</v>
      </c>
      <c r="B71" s="12">
        <v>45974.510625000003</v>
      </c>
      <c r="C71" s="5" t="s">
        <v>69</v>
      </c>
      <c r="D71" s="5">
        <v>1</v>
      </c>
      <c r="E71" s="6">
        <f t="shared" si="2"/>
        <v>975.21</v>
      </c>
      <c r="F71" s="6">
        <v>975.21</v>
      </c>
      <c r="G71" s="5" t="s">
        <v>122</v>
      </c>
      <c r="H71" s="5">
        <v>32375913</v>
      </c>
    </row>
    <row r="72" spans="1:8" ht="25.5" x14ac:dyDescent="0.25">
      <c r="A72" s="5">
        <f t="shared" si="0"/>
        <v>55</v>
      </c>
      <c r="B72" s="12">
        <v>45978.349953703699</v>
      </c>
      <c r="C72" s="5" t="s">
        <v>70</v>
      </c>
      <c r="D72" s="5">
        <v>145</v>
      </c>
      <c r="E72" s="6">
        <f t="shared" si="2"/>
        <v>1.0510344827586207</v>
      </c>
      <c r="F72" s="6">
        <v>152.4</v>
      </c>
      <c r="G72" s="5" t="s">
        <v>146</v>
      </c>
      <c r="H72" s="5">
        <v>321656</v>
      </c>
    </row>
    <row r="73" spans="1:8" ht="38.25" x14ac:dyDescent="0.25">
      <c r="A73" s="5">
        <f t="shared" si="0"/>
        <v>56</v>
      </c>
      <c r="B73" s="12">
        <v>45978.564305555599</v>
      </c>
      <c r="C73" s="5" t="s">
        <v>18</v>
      </c>
      <c r="D73" s="5">
        <v>1</v>
      </c>
      <c r="E73" s="6">
        <f t="shared" si="2"/>
        <v>33</v>
      </c>
      <c r="F73" s="6">
        <v>33</v>
      </c>
      <c r="G73" s="5" t="s">
        <v>115</v>
      </c>
      <c r="H73" s="5">
        <v>30370299</v>
      </c>
    </row>
    <row r="74" spans="1:8" ht="25.5" x14ac:dyDescent="0.25">
      <c r="A74" s="5">
        <f t="shared" si="0"/>
        <v>57</v>
      </c>
      <c r="B74" s="12">
        <v>45979.5831944444</v>
      </c>
      <c r="C74" s="5" t="s">
        <v>71</v>
      </c>
      <c r="D74" s="5">
        <v>15</v>
      </c>
      <c r="E74" s="6">
        <f t="shared" si="2"/>
        <v>1354.0800000000002</v>
      </c>
      <c r="F74" s="6">
        <v>20311.2</v>
      </c>
      <c r="G74" s="5" t="s">
        <v>147</v>
      </c>
      <c r="H74" s="5">
        <v>5492343</v>
      </c>
    </row>
    <row r="75" spans="1:8" ht="25.5" x14ac:dyDescent="0.25">
      <c r="A75" s="5">
        <f t="shared" si="0"/>
        <v>58</v>
      </c>
      <c r="B75" s="12">
        <v>45981.462685185201</v>
      </c>
      <c r="C75" s="5" t="s">
        <v>72</v>
      </c>
      <c r="D75" s="5">
        <v>8</v>
      </c>
      <c r="E75" s="6">
        <f t="shared" si="2"/>
        <v>275</v>
      </c>
      <c r="F75" s="6">
        <v>2200</v>
      </c>
      <c r="G75" s="5" t="s">
        <v>148</v>
      </c>
      <c r="H75" s="5">
        <v>40689476</v>
      </c>
    </row>
    <row r="76" spans="1:8" ht="25.5" x14ac:dyDescent="0.25">
      <c r="A76" s="5">
        <f t="shared" si="0"/>
        <v>59</v>
      </c>
      <c r="B76" s="12">
        <v>45985.342696759297</v>
      </c>
      <c r="C76" s="5" t="s">
        <v>73</v>
      </c>
      <c r="D76" s="5">
        <v>1</v>
      </c>
      <c r="E76" s="6">
        <f t="shared" si="2"/>
        <v>3112.83</v>
      </c>
      <c r="F76" s="6">
        <v>3112.83</v>
      </c>
      <c r="G76" s="5" t="s">
        <v>149</v>
      </c>
      <c r="H76" s="5">
        <v>33507031</v>
      </c>
    </row>
    <row r="77" spans="1:8" ht="25.5" x14ac:dyDescent="0.25">
      <c r="A77" s="5">
        <f t="shared" si="0"/>
        <v>60</v>
      </c>
      <c r="B77" s="12">
        <v>45985.385335648098</v>
      </c>
      <c r="C77" s="5" t="s">
        <v>74</v>
      </c>
      <c r="D77" s="5">
        <v>1</v>
      </c>
      <c r="E77" s="6">
        <f t="shared" si="2"/>
        <v>49.5</v>
      </c>
      <c r="F77" s="6">
        <v>49.5</v>
      </c>
      <c r="G77" s="5" t="s">
        <v>117</v>
      </c>
      <c r="H77" s="5">
        <v>5750814</v>
      </c>
    </row>
    <row r="78" spans="1:8" x14ac:dyDescent="0.25">
      <c r="A78" s="5">
        <f t="shared" si="0"/>
        <v>61</v>
      </c>
      <c r="B78" s="12">
        <v>45985.390509259298</v>
      </c>
      <c r="C78" s="5" t="s">
        <v>75</v>
      </c>
      <c r="D78" s="5">
        <v>1</v>
      </c>
      <c r="E78" s="6">
        <f t="shared" si="2"/>
        <v>303</v>
      </c>
      <c r="F78" s="6">
        <v>303</v>
      </c>
      <c r="G78" s="5" t="s">
        <v>137</v>
      </c>
      <c r="H78" s="5">
        <v>1198416</v>
      </c>
    </row>
    <row r="79" spans="1:8" ht="25.5" x14ac:dyDescent="0.25">
      <c r="A79" s="5">
        <f t="shared" si="0"/>
        <v>62</v>
      </c>
      <c r="B79" s="12">
        <v>45985.4930902778</v>
      </c>
      <c r="C79" s="5" t="s">
        <v>76</v>
      </c>
      <c r="D79" s="5">
        <v>1</v>
      </c>
      <c r="E79" s="6">
        <f t="shared" si="2"/>
        <v>49.5</v>
      </c>
      <c r="F79" s="6">
        <v>49.5</v>
      </c>
      <c r="G79" s="5" t="s">
        <v>117</v>
      </c>
      <c r="H79" s="5">
        <v>5750814</v>
      </c>
    </row>
    <row r="80" spans="1:8" ht="25.5" x14ac:dyDescent="0.25">
      <c r="A80" s="5">
        <f t="shared" si="0"/>
        <v>63</v>
      </c>
      <c r="B80" s="12">
        <v>45985.507696759298</v>
      </c>
      <c r="C80" s="5" t="s">
        <v>77</v>
      </c>
      <c r="D80" s="5">
        <v>1</v>
      </c>
      <c r="E80" s="6">
        <f t="shared" si="2"/>
        <v>200</v>
      </c>
      <c r="F80" s="6">
        <v>200</v>
      </c>
      <c r="G80" s="5" t="s">
        <v>134</v>
      </c>
      <c r="H80" s="5">
        <v>24805092</v>
      </c>
    </row>
    <row r="81" spans="1:8" ht="38.25" x14ac:dyDescent="0.25">
      <c r="A81" s="5">
        <f t="shared" si="0"/>
        <v>64</v>
      </c>
      <c r="B81" s="12">
        <v>45985.512812499997</v>
      </c>
      <c r="C81" s="5" t="s">
        <v>18</v>
      </c>
      <c r="D81" s="5">
        <v>1</v>
      </c>
      <c r="E81" s="6">
        <f t="shared" si="2"/>
        <v>33</v>
      </c>
      <c r="F81" s="6">
        <v>33</v>
      </c>
      <c r="G81" s="5" t="s">
        <v>115</v>
      </c>
      <c r="H81" s="5">
        <v>30370299</v>
      </c>
    </row>
    <row r="82" spans="1:8" x14ac:dyDescent="0.25">
      <c r="A82" s="5">
        <f t="shared" si="0"/>
        <v>65</v>
      </c>
      <c r="B82" s="12">
        <v>45988.386747685203</v>
      </c>
      <c r="C82" s="5" t="s">
        <v>78</v>
      </c>
      <c r="D82" s="5">
        <v>2</v>
      </c>
      <c r="E82" s="6">
        <f t="shared" si="2"/>
        <v>577.83500000000004</v>
      </c>
      <c r="F82" s="6">
        <v>1155.67</v>
      </c>
      <c r="G82" s="5" t="s">
        <v>130</v>
      </c>
      <c r="H82" s="5">
        <v>963259</v>
      </c>
    </row>
    <row r="83" spans="1:8" ht="38.25" x14ac:dyDescent="0.25">
      <c r="A83" s="5">
        <f t="shared" si="0"/>
        <v>66</v>
      </c>
      <c r="B83" s="12">
        <v>45971.410798611098</v>
      </c>
      <c r="C83" s="5" t="s">
        <v>79</v>
      </c>
      <c r="D83" s="5">
        <v>1</v>
      </c>
      <c r="E83" s="6">
        <f t="shared" si="2"/>
        <v>219.99</v>
      </c>
      <c r="F83" s="6">
        <v>219.99</v>
      </c>
      <c r="G83" s="5" t="s">
        <v>122</v>
      </c>
      <c r="H83" s="5">
        <v>32375913</v>
      </c>
    </row>
    <row r="84" spans="1:8" ht="25.5" x14ac:dyDescent="0.25">
      <c r="A84" s="5">
        <f t="shared" ref="A84:A122" si="3">+A83+1</f>
        <v>67</v>
      </c>
      <c r="B84" s="12">
        <v>45972.3184259259</v>
      </c>
      <c r="C84" s="5" t="s">
        <v>80</v>
      </c>
      <c r="D84" s="5">
        <v>1</v>
      </c>
      <c r="E84" s="6">
        <f t="shared" si="2"/>
        <v>3600</v>
      </c>
      <c r="F84" s="6">
        <v>3600</v>
      </c>
      <c r="G84" s="5" t="s">
        <v>150</v>
      </c>
      <c r="H84" s="5">
        <v>19651155</v>
      </c>
    </row>
    <row r="85" spans="1:8" ht="25.5" x14ac:dyDescent="0.25">
      <c r="A85" s="5">
        <f t="shared" si="3"/>
        <v>68</v>
      </c>
      <c r="B85" s="12">
        <v>45972.358321759297</v>
      </c>
      <c r="C85" s="5" t="s">
        <v>81</v>
      </c>
      <c r="D85" s="5">
        <v>1</v>
      </c>
      <c r="E85" s="6">
        <f t="shared" si="2"/>
        <v>6282</v>
      </c>
      <c r="F85" s="6">
        <v>6282</v>
      </c>
      <c r="G85" s="5" t="s">
        <v>145</v>
      </c>
      <c r="H85" s="5">
        <v>115342745</v>
      </c>
    </row>
    <row r="86" spans="1:8" ht="25.5" x14ac:dyDescent="0.25">
      <c r="A86" s="5">
        <f t="shared" si="3"/>
        <v>69</v>
      </c>
      <c r="B86" s="12">
        <v>45972.650196759299</v>
      </c>
      <c r="C86" s="5" t="s">
        <v>82</v>
      </c>
      <c r="D86" s="5">
        <v>1</v>
      </c>
      <c r="E86" s="6">
        <f t="shared" si="2"/>
        <v>36.5</v>
      </c>
      <c r="F86" s="6">
        <v>36.5</v>
      </c>
      <c r="G86" s="5" t="s">
        <v>117</v>
      </c>
      <c r="H86" s="5">
        <v>5750814</v>
      </c>
    </row>
    <row r="87" spans="1:8" x14ac:dyDescent="0.25">
      <c r="A87" s="5">
        <f t="shared" si="3"/>
        <v>70</v>
      </c>
      <c r="B87" s="12">
        <v>45973.517384259299</v>
      </c>
      <c r="C87" s="5" t="s">
        <v>83</v>
      </c>
      <c r="D87" s="5">
        <v>5</v>
      </c>
      <c r="E87" s="6">
        <f t="shared" si="2"/>
        <v>445</v>
      </c>
      <c r="F87" s="6">
        <v>2225</v>
      </c>
      <c r="G87" s="5" t="s">
        <v>151</v>
      </c>
      <c r="H87" s="5">
        <v>291249892</v>
      </c>
    </row>
    <row r="88" spans="1:8" ht="25.5" x14ac:dyDescent="0.25">
      <c r="A88" s="5">
        <f t="shared" si="3"/>
        <v>71</v>
      </c>
      <c r="B88" s="12">
        <v>45974.398645833302</v>
      </c>
      <c r="C88" s="5" t="s">
        <v>84</v>
      </c>
      <c r="D88" s="5">
        <v>170</v>
      </c>
      <c r="E88" s="6">
        <f t="shared" si="2"/>
        <v>50</v>
      </c>
      <c r="F88" s="6">
        <v>8500</v>
      </c>
      <c r="G88" s="5" t="s">
        <v>133</v>
      </c>
      <c r="H88" s="5">
        <v>64107310</v>
      </c>
    </row>
    <row r="89" spans="1:8" ht="38.25" x14ac:dyDescent="0.25">
      <c r="A89" s="5">
        <f t="shared" si="3"/>
        <v>72</v>
      </c>
      <c r="B89" s="12">
        <v>45974.413402777798</v>
      </c>
      <c r="C89" s="5" t="s">
        <v>85</v>
      </c>
      <c r="D89" s="5">
        <v>170</v>
      </c>
      <c r="E89" s="6">
        <f t="shared" si="2"/>
        <v>125</v>
      </c>
      <c r="F89" s="6">
        <v>21250</v>
      </c>
      <c r="G89" s="5" t="s">
        <v>133</v>
      </c>
      <c r="H89" s="5">
        <v>64107310</v>
      </c>
    </row>
    <row r="90" spans="1:8" x14ac:dyDescent="0.25">
      <c r="A90" s="5">
        <f t="shared" si="3"/>
        <v>73</v>
      </c>
      <c r="B90" s="12">
        <v>45978.357719907399</v>
      </c>
      <c r="C90" s="5" t="s">
        <v>20</v>
      </c>
      <c r="D90" s="5">
        <v>1</v>
      </c>
      <c r="E90" s="6">
        <f t="shared" si="2"/>
        <v>39.5</v>
      </c>
      <c r="F90" s="6">
        <v>39.5</v>
      </c>
      <c r="G90" s="5" t="s">
        <v>117</v>
      </c>
      <c r="H90" s="5">
        <v>5750814</v>
      </c>
    </row>
    <row r="91" spans="1:8" ht="25.5" x14ac:dyDescent="0.25">
      <c r="A91" s="5">
        <f t="shared" si="3"/>
        <v>74</v>
      </c>
      <c r="B91" s="12">
        <v>45978.4297800926</v>
      </c>
      <c r="C91" s="5" t="s">
        <v>29</v>
      </c>
      <c r="D91" s="5">
        <v>3500</v>
      </c>
      <c r="E91" s="6">
        <f t="shared" si="2"/>
        <v>5.6427142857142858</v>
      </c>
      <c r="F91" s="6">
        <v>19749.5</v>
      </c>
      <c r="G91" s="5" t="s">
        <v>124</v>
      </c>
      <c r="H91" s="5">
        <v>4851498</v>
      </c>
    </row>
    <row r="92" spans="1:8" ht="25.5" x14ac:dyDescent="0.25">
      <c r="A92" s="5">
        <f t="shared" si="3"/>
        <v>75</v>
      </c>
      <c r="B92" s="12">
        <v>45979.3875694444</v>
      </c>
      <c r="C92" s="5" t="s">
        <v>86</v>
      </c>
      <c r="D92" s="5">
        <v>1</v>
      </c>
      <c r="E92" s="6">
        <f t="shared" ref="E92:E123" si="4">+F92/D92</f>
        <v>500</v>
      </c>
      <c r="F92" s="6">
        <v>500</v>
      </c>
      <c r="G92" s="5" t="s">
        <v>152</v>
      </c>
      <c r="H92" s="5">
        <v>41847490</v>
      </c>
    </row>
    <row r="93" spans="1:8" x14ac:dyDescent="0.25">
      <c r="A93" s="5">
        <f t="shared" si="3"/>
        <v>76</v>
      </c>
      <c r="B93" s="12">
        <v>45979.638888888898</v>
      </c>
      <c r="C93" s="5" t="s">
        <v>87</v>
      </c>
      <c r="D93" s="5">
        <v>8</v>
      </c>
      <c r="E93" s="6">
        <f t="shared" si="4"/>
        <v>275</v>
      </c>
      <c r="F93" s="6">
        <v>2200</v>
      </c>
      <c r="G93" s="5" t="s">
        <v>148</v>
      </c>
      <c r="H93" s="5">
        <v>40689476</v>
      </c>
    </row>
    <row r="94" spans="1:8" ht="25.5" x14ac:dyDescent="0.25">
      <c r="A94" s="5">
        <f t="shared" si="3"/>
        <v>77</v>
      </c>
      <c r="B94" s="12">
        <v>45981.471898148098</v>
      </c>
      <c r="C94" s="5" t="s">
        <v>88</v>
      </c>
      <c r="D94" s="5">
        <v>4</v>
      </c>
      <c r="E94" s="6">
        <f t="shared" si="4"/>
        <v>295</v>
      </c>
      <c r="F94" s="6">
        <v>1180</v>
      </c>
      <c r="G94" s="5" t="s">
        <v>153</v>
      </c>
      <c r="H94" s="5">
        <v>4153227</v>
      </c>
    </row>
    <row r="95" spans="1:8" ht="25.5" x14ac:dyDescent="0.25">
      <c r="A95" s="5">
        <f t="shared" si="3"/>
        <v>78</v>
      </c>
      <c r="B95" s="12">
        <v>45981.542384259301</v>
      </c>
      <c r="C95" s="5" t="s">
        <v>89</v>
      </c>
      <c r="D95" s="5">
        <v>1</v>
      </c>
      <c r="E95" s="6">
        <f t="shared" si="4"/>
        <v>799</v>
      </c>
      <c r="F95" s="6">
        <v>799</v>
      </c>
      <c r="G95" s="5" t="s">
        <v>154</v>
      </c>
      <c r="H95" s="5">
        <v>120054604</v>
      </c>
    </row>
    <row r="96" spans="1:8" ht="25.5" x14ac:dyDescent="0.25">
      <c r="A96" s="5">
        <f t="shared" si="3"/>
        <v>79</v>
      </c>
      <c r="B96" s="12">
        <v>45985.484490740702</v>
      </c>
      <c r="C96" s="5" t="s">
        <v>90</v>
      </c>
      <c r="D96" s="5">
        <v>1</v>
      </c>
      <c r="E96" s="6">
        <f t="shared" si="4"/>
        <v>49.5</v>
      </c>
      <c r="F96" s="6">
        <v>49.5</v>
      </c>
      <c r="G96" s="5" t="s">
        <v>117</v>
      </c>
      <c r="H96" s="5">
        <v>5750814</v>
      </c>
    </row>
    <row r="97" spans="1:8" x14ac:dyDescent="0.25">
      <c r="A97" s="5">
        <f t="shared" si="3"/>
        <v>80</v>
      </c>
      <c r="B97" s="12">
        <v>45985.499004629601</v>
      </c>
      <c r="C97" s="5" t="s">
        <v>91</v>
      </c>
      <c r="D97" s="5">
        <v>2</v>
      </c>
      <c r="E97" s="6">
        <f t="shared" si="4"/>
        <v>435</v>
      </c>
      <c r="F97" s="6">
        <v>870</v>
      </c>
      <c r="G97" s="5" t="s">
        <v>155</v>
      </c>
      <c r="H97" s="5" t="s">
        <v>168</v>
      </c>
    </row>
    <row r="98" spans="1:8" x14ac:dyDescent="0.25">
      <c r="A98" s="5">
        <f t="shared" si="3"/>
        <v>81</v>
      </c>
      <c r="B98" s="12">
        <v>45964.441435185203</v>
      </c>
      <c r="C98" s="5" t="s">
        <v>92</v>
      </c>
      <c r="D98" s="5">
        <v>1</v>
      </c>
      <c r="E98" s="6">
        <f t="shared" si="4"/>
        <v>650</v>
      </c>
      <c r="F98" s="6">
        <v>650</v>
      </c>
      <c r="G98" s="5" t="s">
        <v>156</v>
      </c>
      <c r="H98" s="5">
        <v>20173741</v>
      </c>
    </row>
    <row r="99" spans="1:8" ht="38.25" x14ac:dyDescent="0.25">
      <c r="A99" s="5">
        <f t="shared" si="3"/>
        <v>82</v>
      </c>
      <c r="B99" s="12">
        <v>45971.648969907401</v>
      </c>
      <c r="C99" s="5" t="s">
        <v>93</v>
      </c>
      <c r="D99" s="5">
        <v>1</v>
      </c>
      <c r="E99" s="6">
        <f t="shared" si="4"/>
        <v>450</v>
      </c>
      <c r="F99" s="6">
        <v>450</v>
      </c>
      <c r="G99" s="5" t="s">
        <v>157</v>
      </c>
      <c r="H99" s="5" t="s">
        <v>169</v>
      </c>
    </row>
    <row r="100" spans="1:8" ht="25.5" x14ac:dyDescent="0.25">
      <c r="A100" s="5">
        <f t="shared" si="3"/>
        <v>83</v>
      </c>
      <c r="B100" s="12">
        <v>45972.354953703703</v>
      </c>
      <c r="C100" s="5" t="s">
        <v>94</v>
      </c>
      <c r="D100" s="5">
        <v>1</v>
      </c>
      <c r="E100" s="6">
        <f t="shared" si="4"/>
        <v>13101</v>
      </c>
      <c r="F100" s="6">
        <v>13101</v>
      </c>
      <c r="G100" s="5" t="s">
        <v>145</v>
      </c>
      <c r="H100" s="5">
        <v>115342745</v>
      </c>
    </row>
    <row r="101" spans="1:8" ht="25.5" x14ac:dyDescent="0.25">
      <c r="A101" s="5">
        <f t="shared" si="3"/>
        <v>84</v>
      </c>
      <c r="B101" s="12">
        <v>45980.511331018497</v>
      </c>
      <c r="C101" s="5" t="s">
        <v>95</v>
      </c>
      <c r="D101" s="5">
        <v>1</v>
      </c>
      <c r="E101" s="6">
        <f t="shared" si="4"/>
        <v>92</v>
      </c>
      <c r="F101" s="6">
        <v>92</v>
      </c>
      <c r="G101" s="5" t="s">
        <v>158</v>
      </c>
      <c r="H101" s="5">
        <v>73999504</v>
      </c>
    </row>
    <row r="102" spans="1:8" x14ac:dyDescent="0.25">
      <c r="A102" s="5">
        <f t="shared" si="3"/>
        <v>85</v>
      </c>
      <c r="B102" s="12">
        <v>45981.489259259302</v>
      </c>
      <c r="C102" s="5" t="s">
        <v>96</v>
      </c>
      <c r="D102" s="5">
        <v>1</v>
      </c>
      <c r="E102" s="6">
        <f t="shared" si="4"/>
        <v>140</v>
      </c>
      <c r="F102" s="6">
        <v>140</v>
      </c>
      <c r="G102" s="5" t="s">
        <v>136</v>
      </c>
      <c r="H102" s="5">
        <v>6131239</v>
      </c>
    </row>
    <row r="103" spans="1:8" ht="25.5" x14ac:dyDescent="0.25">
      <c r="A103" s="5">
        <f t="shared" si="3"/>
        <v>86</v>
      </c>
      <c r="B103" s="12">
        <v>45982.449965277803</v>
      </c>
      <c r="C103" s="5" t="s">
        <v>97</v>
      </c>
      <c r="D103" s="5">
        <v>1</v>
      </c>
      <c r="E103" s="6">
        <f t="shared" si="4"/>
        <v>9000</v>
      </c>
      <c r="F103" s="6">
        <v>9000</v>
      </c>
      <c r="G103" s="5" t="s">
        <v>159</v>
      </c>
      <c r="H103" s="5">
        <v>94158630</v>
      </c>
    </row>
    <row r="104" spans="1:8" ht="25.5" x14ac:dyDescent="0.25">
      <c r="A104" s="5">
        <f t="shared" si="3"/>
        <v>87</v>
      </c>
      <c r="B104" s="12">
        <v>45985.375277777799</v>
      </c>
      <c r="C104" s="5" t="s">
        <v>98</v>
      </c>
      <c r="D104" s="5">
        <v>1</v>
      </c>
      <c r="E104" s="6">
        <f t="shared" si="4"/>
        <v>44.5</v>
      </c>
      <c r="F104" s="6">
        <v>44.5</v>
      </c>
      <c r="G104" s="5" t="s">
        <v>117</v>
      </c>
      <c r="H104" s="5">
        <v>5750814</v>
      </c>
    </row>
    <row r="105" spans="1:8" x14ac:dyDescent="0.25">
      <c r="A105" s="5">
        <f t="shared" si="3"/>
        <v>88</v>
      </c>
      <c r="B105" s="12">
        <v>45985.581400463001</v>
      </c>
      <c r="C105" s="5" t="s">
        <v>99</v>
      </c>
      <c r="D105" s="5">
        <v>1</v>
      </c>
      <c r="E105" s="6">
        <f t="shared" si="4"/>
        <v>4172.99</v>
      </c>
      <c r="F105" s="6">
        <v>4172.99</v>
      </c>
      <c r="G105" s="5" t="s">
        <v>160</v>
      </c>
      <c r="H105" s="5">
        <v>1038982</v>
      </c>
    </row>
    <row r="106" spans="1:8" ht="25.5" x14ac:dyDescent="0.25">
      <c r="A106" s="5">
        <f t="shared" si="3"/>
        <v>89</v>
      </c>
      <c r="B106" s="12">
        <v>45985.612928240698</v>
      </c>
      <c r="C106" s="5" t="s">
        <v>100</v>
      </c>
      <c r="D106" s="5">
        <v>7</v>
      </c>
      <c r="E106" s="6">
        <f t="shared" si="4"/>
        <v>138.14285714285714</v>
      </c>
      <c r="F106" s="6">
        <v>967</v>
      </c>
      <c r="G106" s="5" t="s">
        <v>161</v>
      </c>
      <c r="H106" s="5">
        <v>78070171</v>
      </c>
    </row>
    <row r="107" spans="1:8" ht="25.5" x14ac:dyDescent="0.25">
      <c r="A107" s="5">
        <f t="shared" si="3"/>
        <v>90</v>
      </c>
      <c r="B107" s="12">
        <v>45986.698321759301</v>
      </c>
      <c r="C107" s="5" t="s">
        <v>101</v>
      </c>
      <c r="D107" s="5">
        <v>1</v>
      </c>
      <c r="E107" s="6">
        <f t="shared" si="4"/>
        <v>33.5</v>
      </c>
      <c r="F107" s="6">
        <v>33.5</v>
      </c>
      <c r="G107" s="5" t="s">
        <v>117</v>
      </c>
      <c r="H107" s="5">
        <v>5750814</v>
      </c>
    </row>
    <row r="108" spans="1:8" ht="25.5" x14ac:dyDescent="0.25">
      <c r="A108" s="5">
        <f t="shared" si="3"/>
        <v>91</v>
      </c>
      <c r="B108" s="12">
        <v>45988.581250000003</v>
      </c>
      <c r="C108" s="5" t="s">
        <v>102</v>
      </c>
      <c r="D108" s="5">
        <v>1</v>
      </c>
      <c r="E108" s="6">
        <f t="shared" si="4"/>
        <v>180</v>
      </c>
      <c r="F108" s="6">
        <v>180</v>
      </c>
      <c r="G108" s="5" t="s">
        <v>162</v>
      </c>
      <c r="H108" s="5">
        <v>8372977</v>
      </c>
    </row>
    <row r="109" spans="1:8" ht="25.5" x14ac:dyDescent="0.25">
      <c r="A109" s="5">
        <f t="shared" si="3"/>
        <v>92</v>
      </c>
      <c r="B109" s="12">
        <v>45964.4194907407</v>
      </c>
      <c r="C109" s="5" t="s">
        <v>103</v>
      </c>
      <c r="D109" s="5">
        <v>1</v>
      </c>
      <c r="E109" s="6">
        <f t="shared" si="4"/>
        <v>50</v>
      </c>
      <c r="F109" s="6">
        <v>50</v>
      </c>
      <c r="G109" s="5" t="s">
        <v>163</v>
      </c>
      <c r="H109" s="5">
        <v>5049245</v>
      </c>
    </row>
    <row r="110" spans="1:8" ht="25.5" x14ac:dyDescent="0.25">
      <c r="A110" s="5">
        <f t="shared" si="3"/>
        <v>93</v>
      </c>
      <c r="B110" s="12">
        <v>45964.431250000001</v>
      </c>
      <c r="C110" s="5" t="s">
        <v>104</v>
      </c>
      <c r="D110" s="5">
        <v>1</v>
      </c>
      <c r="E110" s="6">
        <f t="shared" si="4"/>
        <v>50</v>
      </c>
      <c r="F110" s="6">
        <v>50</v>
      </c>
      <c r="G110" s="5" t="s">
        <v>163</v>
      </c>
      <c r="H110" s="5">
        <v>5049245</v>
      </c>
    </row>
    <row r="111" spans="1:8" x14ac:dyDescent="0.25">
      <c r="A111" s="5">
        <f t="shared" si="3"/>
        <v>94</v>
      </c>
      <c r="B111" s="12">
        <v>45966.682650463001</v>
      </c>
      <c r="C111" s="5" t="s">
        <v>105</v>
      </c>
      <c r="D111" s="5">
        <v>1</v>
      </c>
      <c r="E111" s="6">
        <f t="shared" si="4"/>
        <v>100</v>
      </c>
      <c r="F111" s="6">
        <v>100</v>
      </c>
      <c r="G111" s="5" t="s">
        <v>164</v>
      </c>
      <c r="H111" s="5">
        <v>52792978</v>
      </c>
    </row>
    <row r="112" spans="1:8" ht="25.5" x14ac:dyDescent="0.25">
      <c r="A112" s="5">
        <f t="shared" si="3"/>
        <v>95</v>
      </c>
      <c r="B112" s="12">
        <v>45979.405601851897</v>
      </c>
      <c r="C112" s="5" t="s">
        <v>106</v>
      </c>
      <c r="D112" s="5">
        <v>1</v>
      </c>
      <c r="E112" s="6">
        <f t="shared" si="4"/>
        <v>4800</v>
      </c>
      <c r="F112" s="6">
        <v>4800</v>
      </c>
      <c r="G112" s="5" t="s">
        <v>141</v>
      </c>
      <c r="H112" s="5">
        <v>41197100</v>
      </c>
    </row>
    <row r="113" spans="1:8" ht="25.5" x14ac:dyDescent="0.25">
      <c r="A113" s="5">
        <f t="shared" si="3"/>
        <v>96</v>
      </c>
      <c r="B113" s="12">
        <v>45979.647118055596</v>
      </c>
      <c r="C113" s="5" t="s">
        <v>107</v>
      </c>
      <c r="D113" s="5">
        <v>1</v>
      </c>
      <c r="E113" s="6">
        <f t="shared" si="4"/>
        <v>36</v>
      </c>
      <c r="F113" s="6">
        <v>36</v>
      </c>
      <c r="G113" s="5" t="s">
        <v>115</v>
      </c>
      <c r="H113" s="5">
        <v>30370299</v>
      </c>
    </row>
    <row r="114" spans="1:8" x14ac:dyDescent="0.25">
      <c r="A114" s="5">
        <f t="shared" si="3"/>
        <v>97</v>
      </c>
      <c r="B114" s="12">
        <v>45980.52</v>
      </c>
      <c r="C114" s="5" t="s">
        <v>108</v>
      </c>
      <c r="D114" s="5">
        <v>4500</v>
      </c>
      <c r="E114" s="6">
        <f t="shared" si="4"/>
        <v>0.5</v>
      </c>
      <c r="F114" s="6">
        <v>2250</v>
      </c>
      <c r="G114" s="5" t="s">
        <v>148</v>
      </c>
      <c r="H114" s="5">
        <v>40689476</v>
      </c>
    </row>
    <row r="115" spans="1:8" ht="38.25" x14ac:dyDescent="0.25">
      <c r="A115" s="5">
        <f t="shared" si="3"/>
        <v>98</v>
      </c>
      <c r="B115" s="12">
        <v>45981.359444444402</v>
      </c>
      <c r="C115" s="5" t="s">
        <v>109</v>
      </c>
      <c r="D115" s="5">
        <v>200</v>
      </c>
      <c r="E115" s="6">
        <f t="shared" si="4"/>
        <v>124.75</v>
      </c>
      <c r="F115" s="6">
        <v>24950</v>
      </c>
      <c r="G115" s="5" t="s">
        <v>133</v>
      </c>
      <c r="H115" s="5">
        <v>64107310</v>
      </c>
    </row>
    <row r="116" spans="1:8" ht="25.5" x14ac:dyDescent="0.25">
      <c r="A116" s="5">
        <f t="shared" si="3"/>
        <v>99</v>
      </c>
      <c r="B116" s="12">
        <v>45981.527256944399</v>
      </c>
      <c r="C116" s="5" t="s">
        <v>110</v>
      </c>
      <c r="D116" s="5">
        <v>17</v>
      </c>
      <c r="E116" s="6">
        <f t="shared" si="4"/>
        <v>97.941176470588232</v>
      </c>
      <c r="F116" s="6">
        <v>1665</v>
      </c>
      <c r="G116" s="5" t="s">
        <v>165</v>
      </c>
      <c r="H116" s="5">
        <v>5236630</v>
      </c>
    </row>
    <row r="117" spans="1:8" ht="38.25" x14ac:dyDescent="0.25">
      <c r="A117" s="5">
        <f t="shared" si="3"/>
        <v>100</v>
      </c>
      <c r="B117" s="12">
        <v>45982.505312499998</v>
      </c>
      <c r="C117" s="5" t="s">
        <v>18</v>
      </c>
      <c r="D117" s="5">
        <v>1</v>
      </c>
      <c r="E117" s="6">
        <f t="shared" si="4"/>
        <v>33</v>
      </c>
      <c r="F117" s="6">
        <v>33</v>
      </c>
      <c r="G117" s="5" t="s">
        <v>115</v>
      </c>
      <c r="H117" s="5">
        <v>30370299</v>
      </c>
    </row>
    <row r="118" spans="1:8" ht="25.5" x14ac:dyDescent="0.25">
      <c r="A118" s="5">
        <f t="shared" si="3"/>
        <v>101</v>
      </c>
      <c r="B118" s="12">
        <v>45985.3460416667</v>
      </c>
      <c r="C118" s="5" t="s">
        <v>111</v>
      </c>
      <c r="D118" s="5">
        <v>1</v>
      </c>
      <c r="E118" s="6">
        <f t="shared" si="4"/>
        <v>4150.4399999999996</v>
      </c>
      <c r="F118" s="6">
        <v>4150.4399999999996</v>
      </c>
      <c r="G118" s="5" t="s">
        <v>149</v>
      </c>
      <c r="H118" s="5">
        <v>33507031</v>
      </c>
    </row>
    <row r="119" spans="1:8" x14ac:dyDescent="0.25">
      <c r="A119" s="5">
        <f t="shared" si="3"/>
        <v>102</v>
      </c>
      <c r="B119" s="12">
        <v>45985.595937500002</v>
      </c>
      <c r="C119" s="5" t="s">
        <v>112</v>
      </c>
      <c r="D119" s="5">
        <v>1</v>
      </c>
      <c r="E119" s="6">
        <f t="shared" si="4"/>
        <v>2052.71</v>
      </c>
      <c r="F119" s="6">
        <v>2052.71</v>
      </c>
      <c r="G119" s="5" t="s">
        <v>160</v>
      </c>
      <c r="H119" s="5">
        <v>1038982</v>
      </c>
    </row>
    <row r="120" spans="1:8" x14ac:dyDescent="0.25">
      <c r="A120" s="5">
        <f t="shared" si="3"/>
        <v>103</v>
      </c>
      <c r="B120" s="12">
        <v>45985.599340277797</v>
      </c>
      <c r="C120" s="5" t="s">
        <v>112</v>
      </c>
      <c r="D120" s="5">
        <v>1</v>
      </c>
      <c r="E120" s="6">
        <f t="shared" si="4"/>
        <v>1334.45</v>
      </c>
      <c r="F120" s="6">
        <v>1334.45</v>
      </c>
      <c r="G120" s="5" t="s">
        <v>160</v>
      </c>
      <c r="H120" s="5">
        <v>1038982</v>
      </c>
    </row>
    <row r="121" spans="1:8" ht="25.5" x14ac:dyDescent="0.25">
      <c r="A121" s="5">
        <f t="shared" si="3"/>
        <v>104</v>
      </c>
      <c r="B121" s="12">
        <v>45985.668738425898</v>
      </c>
      <c r="C121" s="5" t="s">
        <v>113</v>
      </c>
      <c r="D121" s="5">
        <v>1</v>
      </c>
      <c r="E121" s="6">
        <f t="shared" si="4"/>
        <v>2025</v>
      </c>
      <c r="F121" s="6">
        <v>2025</v>
      </c>
      <c r="G121" s="5" t="s">
        <v>166</v>
      </c>
      <c r="H121" s="5">
        <v>120041065</v>
      </c>
    </row>
    <row r="122" spans="1:8" x14ac:dyDescent="0.25">
      <c r="A122" s="5">
        <f t="shared" si="3"/>
        <v>105</v>
      </c>
      <c r="B122" s="12">
        <v>45989.450462963003</v>
      </c>
      <c r="C122" s="5" t="s">
        <v>114</v>
      </c>
      <c r="D122" s="5">
        <v>1690</v>
      </c>
      <c r="E122" s="6">
        <f t="shared" si="4"/>
        <v>14.75</v>
      </c>
      <c r="F122" s="6">
        <v>24927.5</v>
      </c>
      <c r="G122" s="5" t="s">
        <v>167</v>
      </c>
      <c r="H122" s="5" t="s">
        <v>170</v>
      </c>
    </row>
    <row r="123" spans="1:8" x14ac:dyDescent="0.25">
      <c r="F123" s="11">
        <f>SUM(F18:F122)</f>
        <v>325357.01</v>
      </c>
    </row>
    <row r="1047584" spans="2:4" x14ac:dyDescent="0.25">
      <c r="B1047584" s="3" t="s">
        <v>3</v>
      </c>
      <c r="C1047584" s="2"/>
      <c r="D1047584" s="2"/>
    </row>
  </sheetData>
  <mergeCells count="1">
    <mergeCell ref="A16:H16"/>
  </mergeCells>
  <printOptions horizontalCentered="1"/>
  <pageMargins left="0.27559055118110237" right="0.39370078740157483" top="0.55118110236220474" bottom="0.35433070866141736" header="0.31496062992125984" footer="0.31496062992125984"/>
  <pageSetup paperSize="14" scale="65" fitToHeight="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Numeral 22</vt:lpstr>
      <vt:lpstr>'Numeral 22'!Área_de_impresión</vt:lpstr>
      <vt:lpstr>'Numeral 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Mirna Liliana Marroquin</dc:creator>
  <cp:lastModifiedBy>Julio Roberto Rodríguez de León</cp:lastModifiedBy>
  <cp:lastPrinted>2025-12-02T17:04:09Z</cp:lastPrinted>
  <dcterms:created xsi:type="dcterms:W3CDTF">2022-12-01T17:03:00Z</dcterms:created>
  <dcterms:modified xsi:type="dcterms:W3CDTF">2025-12-02T17:04:12Z</dcterms:modified>
</cp:coreProperties>
</file>